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кукуруза 2015" sheetId="1" r:id="rId1"/>
  </sheets>
  <definedNames/>
  <calcPr fullCalcOnLoad="1"/>
</workbook>
</file>

<file path=xl/sharedStrings.xml><?xml version="1.0" encoding="utf-8"?>
<sst xmlns="http://schemas.openxmlformats.org/spreadsheetml/2006/main" count="237" uniqueCount="139">
  <si>
    <t>КСС</t>
  </si>
  <si>
    <t>КСС140</t>
  </si>
  <si>
    <t>Германский семенной альянс</t>
  </si>
  <si>
    <t>YSH303</t>
  </si>
  <si>
    <t>Сингента</t>
  </si>
  <si>
    <t>Делитоп</t>
  </si>
  <si>
    <t>SUM305</t>
  </si>
  <si>
    <t>Агрофирма "Кубань"</t>
  </si>
  <si>
    <t>Ладожский 148</t>
  </si>
  <si>
    <t>КСС180</t>
  </si>
  <si>
    <t>Сунаро</t>
  </si>
  <si>
    <t>Косад</t>
  </si>
  <si>
    <t>Труази</t>
  </si>
  <si>
    <t>Супорто</t>
  </si>
  <si>
    <t>Новатоп</t>
  </si>
  <si>
    <t>Пионер</t>
  </si>
  <si>
    <t>П7535</t>
  </si>
  <si>
    <t>КСС130</t>
  </si>
  <si>
    <t>Краснодарский 194</t>
  </si>
  <si>
    <t>Мазурка</t>
  </si>
  <si>
    <t>Ладожский 181</t>
  </si>
  <si>
    <t>Краснодарский 385</t>
  </si>
  <si>
    <t>П7709</t>
  </si>
  <si>
    <t>Гальвани</t>
  </si>
  <si>
    <t>КСС206</t>
  </si>
  <si>
    <t>КСС198</t>
  </si>
  <si>
    <t>КВС</t>
  </si>
  <si>
    <t>Колтер</t>
  </si>
  <si>
    <t>Ладожский 250</t>
  </si>
  <si>
    <t>Ладожский 150</t>
  </si>
  <si>
    <t>Ладожский 175</t>
  </si>
  <si>
    <t>Линдсей</t>
  </si>
  <si>
    <t>Ладожский 341</t>
  </si>
  <si>
    <t>Ладожский 191</t>
  </si>
  <si>
    <t>Евралис</t>
  </si>
  <si>
    <t>Олимпус</t>
  </si>
  <si>
    <t>Текни</t>
  </si>
  <si>
    <t>Шобби</t>
  </si>
  <si>
    <t>Ладожский 221</t>
  </si>
  <si>
    <t>Ладожский193</t>
  </si>
  <si>
    <t>Ладожский 201</t>
  </si>
  <si>
    <t>Милкитоп</t>
  </si>
  <si>
    <t>Краснодарский 291</t>
  </si>
  <si>
    <t>Энигма</t>
  </si>
  <si>
    <t>Фалькон</t>
  </si>
  <si>
    <t>Ладожский 298</t>
  </si>
  <si>
    <t>Остерби</t>
  </si>
  <si>
    <t>Ладожский 391</t>
  </si>
  <si>
    <t>Гитаго</t>
  </si>
  <si>
    <t>Оферта</t>
  </si>
  <si>
    <t>Гарни</t>
  </si>
  <si>
    <t>Кромвел</t>
  </si>
  <si>
    <t>РАЖТ</t>
  </si>
  <si>
    <t>Максалия</t>
  </si>
  <si>
    <t>Ладожский 301</t>
  </si>
  <si>
    <t>Алмаз</t>
  </si>
  <si>
    <t>Вералия</t>
  </si>
  <si>
    <t>ЕС Сириус</t>
  </si>
  <si>
    <t>Лимагрейн</t>
  </si>
  <si>
    <t>Патрик</t>
  </si>
  <si>
    <t>ЕС Паролли</t>
  </si>
  <si>
    <t>Монсанто</t>
  </si>
  <si>
    <t>ДКС3476</t>
  </si>
  <si>
    <t>ЕС Конгресс</t>
  </si>
  <si>
    <t>П8039</t>
  </si>
  <si>
    <t>П8025</t>
  </si>
  <si>
    <t>Ирондель</t>
  </si>
  <si>
    <t>Корифей</t>
  </si>
  <si>
    <t>ЕС Бомбастик</t>
  </si>
  <si>
    <t>Сплендис</t>
  </si>
  <si>
    <t>ОС378</t>
  </si>
  <si>
    <t>ДКС3203</t>
  </si>
  <si>
    <t>Рональдинио</t>
  </si>
  <si>
    <t>Амбер</t>
  </si>
  <si>
    <t>ЛГ30325</t>
  </si>
  <si>
    <t>ЕС Зизу</t>
  </si>
  <si>
    <t>Ладожский 292</t>
  </si>
  <si>
    <t>ЛГ3285</t>
  </si>
  <si>
    <t>ЕС Битл</t>
  </si>
  <si>
    <t>Ферарикс</t>
  </si>
  <si>
    <t>ДКС3717</t>
  </si>
  <si>
    <t>Кинес</t>
  </si>
  <si>
    <t>ДКС3912</t>
  </si>
  <si>
    <t>Коляс</t>
  </si>
  <si>
    <t>Классик</t>
  </si>
  <si>
    <t>П9175</t>
  </si>
  <si>
    <t>Сильвинио</t>
  </si>
  <si>
    <t>ДКС3472</t>
  </si>
  <si>
    <t>Латизана</t>
  </si>
  <si>
    <t>П8523</t>
  </si>
  <si>
    <t>Птерокс</t>
  </si>
  <si>
    <t>КСС1980</t>
  </si>
  <si>
    <t>Фидокси</t>
  </si>
  <si>
    <t>ЛГ30273</t>
  </si>
  <si>
    <t>ЕС Кубус</t>
  </si>
  <si>
    <t>Богатырь</t>
  </si>
  <si>
    <t>Командос</t>
  </si>
  <si>
    <t>Дау Сидс</t>
  </si>
  <si>
    <t>Сюрреал</t>
  </si>
  <si>
    <t>Клифтон</t>
  </si>
  <si>
    <t>ДКС3705</t>
  </si>
  <si>
    <t>ЕС Гарант</t>
  </si>
  <si>
    <t>ЛГ3258</t>
  </si>
  <si>
    <t>ЛГ30311</t>
  </si>
  <si>
    <t>Кипарис</t>
  </si>
  <si>
    <t>Аальвито</t>
  </si>
  <si>
    <t>Крабас</t>
  </si>
  <si>
    <t>Амамонте</t>
  </si>
  <si>
    <t>ЛГ30288</t>
  </si>
  <si>
    <t>Эксклем</t>
  </si>
  <si>
    <t>Футурикс</t>
  </si>
  <si>
    <t>ДКС3623</t>
  </si>
  <si>
    <t>ДКС4014</t>
  </si>
  <si>
    <t>Адэвей</t>
  </si>
  <si>
    <t>ЛГ3255</t>
  </si>
  <si>
    <t>ЕС Евростар</t>
  </si>
  <si>
    <t>П8745</t>
  </si>
  <si>
    <t>ДКС3939</t>
  </si>
  <si>
    <t>Аматус</t>
  </si>
  <si>
    <t>П8521</t>
  </si>
  <si>
    <t>Группа спелости</t>
  </si>
  <si>
    <t>Крахмал, %</t>
  </si>
  <si>
    <t>Масличность, %</t>
  </si>
  <si>
    <t>Белок, %</t>
  </si>
  <si>
    <t>Урожайность при 14% влажности, тн/га</t>
  </si>
  <si>
    <t>Влажность, %</t>
  </si>
  <si>
    <t>Вес делянки, кг</t>
  </si>
  <si>
    <t>Масса 1000, г</t>
  </si>
  <si>
    <t>Масса 1000 влажного, г</t>
  </si>
  <si>
    <t>Протеин, %</t>
  </si>
  <si>
    <t>Масличность</t>
  </si>
  <si>
    <t>Производитель</t>
  </si>
  <si>
    <t>ФАО</t>
  </si>
  <si>
    <t>Название гибрида</t>
  </si>
  <si>
    <t>Номер</t>
  </si>
  <si>
    <t xml:space="preserve">Место по урожайности </t>
  </si>
  <si>
    <t>На момент уборки</t>
  </si>
  <si>
    <t>На 01.09</t>
  </si>
  <si>
    <t>Демоопыты по кукурузе 2015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</si>
</sst>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0" fillId="18" borderId="0" xfId="0" applyFill="1" applyAlignment="1">
      <alignment/>
    </xf>
    <xf numFmtId="3" fontId="38" fillId="33" borderId="10" xfId="0" applyNumberFormat="1" applyFont="1" applyFill="1" applyBorder="1" applyAlignment="1">
      <alignment horizontal="center"/>
    </xf>
    <xf numFmtId="3" fontId="38" fillId="33" borderId="11" xfId="0" applyNumberFormat="1" applyFont="1" applyFill="1" applyBorder="1" applyAlignment="1">
      <alignment horizontal="center"/>
    </xf>
    <xf numFmtId="164" fontId="38" fillId="33" borderId="11" xfId="0" applyNumberFormat="1" applyFont="1" applyFill="1" applyBorder="1" applyAlignment="1">
      <alignment horizontal="center"/>
    </xf>
    <xf numFmtId="0" fontId="38" fillId="33" borderId="11" xfId="0" applyFont="1" applyFill="1" applyBorder="1" applyAlignment="1">
      <alignment/>
    </xf>
    <xf numFmtId="3" fontId="38" fillId="34" borderId="10" xfId="0" applyNumberFormat="1" applyFont="1" applyFill="1" applyBorder="1" applyAlignment="1">
      <alignment horizontal="center"/>
    </xf>
    <xf numFmtId="3" fontId="38" fillId="34" borderId="11" xfId="0" applyNumberFormat="1" applyFont="1" applyFill="1" applyBorder="1" applyAlignment="1">
      <alignment horizontal="center"/>
    </xf>
    <xf numFmtId="164" fontId="38" fillId="34" borderId="11" xfId="0" applyNumberFormat="1" applyFont="1" applyFill="1" applyBorder="1" applyAlignment="1">
      <alignment horizontal="center"/>
    </xf>
    <xf numFmtId="0" fontId="38" fillId="34" borderId="11" xfId="0" applyFont="1" applyFill="1" applyBorder="1" applyAlignment="1">
      <alignment/>
    </xf>
    <xf numFmtId="3" fontId="38" fillId="18" borderId="10" xfId="0" applyNumberFormat="1" applyFont="1" applyFill="1" applyBorder="1" applyAlignment="1">
      <alignment horizontal="center"/>
    </xf>
    <xf numFmtId="3" fontId="38" fillId="18" borderId="11" xfId="0" applyNumberFormat="1" applyFont="1" applyFill="1" applyBorder="1" applyAlignment="1">
      <alignment horizontal="center"/>
    </xf>
    <xf numFmtId="164" fontId="38" fillId="18" borderId="11" xfId="0" applyNumberFormat="1" applyFont="1" applyFill="1" applyBorder="1" applyAlignment="1">
      <alignment horizontal="center"/>
    </xf>
    <xf numFmtId="0" fontId="38" fillId="18" borderId="11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2" fontId="29" fillId="0" borderId="0" xfId="0" applyNumberFormat="1" applyFont="1" applyAlignment="1">
      <alignment horizontal="center" vertical="center" wrapText="1"/>
    </xf>
    <xf numFmtId="2" fontId="39" fillId="35" borderId="11" xfId="0" applyNumberFormat="1" applyFont="1" applyFill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/>
    </xf>
    <xf numFmtId="3" fontId="38" fillId="0" borderId="12" xfId="0" applyNumberFormat="1" applyFont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1152525</xdr:colOff>
      <xdr:row>8</xdr:row>
      <xdr:rowOff>142875</xdr:rowOff>
    </xdr:to>
    <xdr:pic>
      <xdr:nvPicPr>
        <xdr:cNvPr id="1" name="Рисунок 1" descr="логотип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21"/>
  <sheetViews>
    <sheetView tabSelected="1" zoomScale="46" zoomScaleNormal="46" zoomScalePageLayoutView="0" workbookViewId="0" topLeftCell="A1">
      <pane xSplit="5" ySplit="12" topLeftCell="F3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11" sqref="F11"/>
    </sheetView>
  </sheetViews>
  <sheetFormatPr defaultColWidth="9.140625" defaultRowHeight="15"/>
  <cols>
    <col min="2" max="2" width="20.00390625" style="0" customWidth="1"/>
    <col min="3" max="3" width="13.00390625" style="0" customWidth="1"/>
    <col min="4" max="4" width="39.140625" style="0" customWidth="1"/>
    <col min="5" max="5" width="28.57421875" style="0" customWidth="1"/>
    <col min="6" max="6" width="28.421875" style="2" customWidth="1"/>
    <col min="7" max="7" width="15.28125" style="2" hidden="1" customWidth="1"/>
    <col min="8" max="10" width="9.140625" style="2" hidden="1" customWidth="1"/>
    <col min="11" max="11" width="25.8515625" style="2" hidden="1" customWidth="1"/>
    <col min="12" max="12" width="28.28125" style="0" hidden="1" customWidth="1"/>
    <col min="13" max="13" width="25.00390625" style="0" bestFit="1" customWidth="1"/>
    <col min="14" max="14" width="26.7109375" style="1" customWidth="1"/>
    <col min="15" max="15" width="23.28125" style="0" customWidth="1"/>
    <col min="16" max="16" width="14.57421875" style="0" customWidth="1"/>
    <col min="17" max="17" width="17.00390625" style="0" customWidth="1"/>
  </cols>
  <sheetData>
    <row r="1" ht="15"/>
    <row r="2" spans="4:6" ht="23.25">
      <c r="D2" s="26" t="s">
        <v>138</v>
      </c>
      <c r="F2"/>
    </row>
    <row r="3" ht="15"/>
    <row r="4" ht="15"/>
    <row r="5" ht="15"/>
    <row r="6" ht="15"/>
    <row r="7" ht="15"/>
    <row r="8" ht="15"/>
    <row r="9" ht="15"/>
    <row r="11" spans="6:17" ht="28.5">
      <c r="F11"/>
      <c r="G11" s="25" t="s">
        <v>137</v>
      </c>
      <c r="H11" s="25"/>
      <c r="I11" s="25"/>
      <c r="J11" s="25"/>
      <c r="K11" s="25"/>
      <c r="M11" s="24" t="s">
        <v>136</v>
      </c>
      <c r="N11" s="24"/>
      <c r="O11" s="24"/>
      <c r="P11" s="24"/>
      <c r="Q11" s="24"/>
    </row>
    <row r="12" spans="2:19" s="20" customFormat="1" ht="78" customHeight="1">
      <c r="B12" s="22" t="s">
        <v>135</v>
      </c>
      <c r="C12" s="22" t="s">
        <v>134</v>
      </c>
      <c r="D12" s="22" t="s">
        <v>133</v>
      </c>
      <c r="E12" s="23" t="s">
        <v>132</v>
      </c>
      <c r="F12" s="22" t="s">
        <v>131</v>
      </c>
      <c r="G12" s="22" t="s">
        <v>125</v>
      </c>
      <c r="H12" s="22" t="s">
        <v>130</v>
      </c>
      <c r="I12" s="22" t="s">
        <v>129</v>
      </c>
      <c r="J12" s="22" t="s">
        <v>121</v>
      </c>
      <c r="K12" s="22" t="s">
        <v>128</v>
      </c>
      <c r="L12" s="22" t="s">
        <v>127</v>
      </c>
      <c r="M12" s="21" t="s">
        <v>126</v>
      </c>
      <c r="N12" s="21" t="s">
        <v>125</v>
      </c>
      <c r="O12" s="21" t="s">
        <v>124</v>
      </c>
      <c r="P12" s="21" t="s">
        <v>123</v>
      </c>
      <c r="Q12" s="21" t="s">
        <v>122</v>
      </c>
      <c r="R12" s="21" t="s">
        <v>121</v>
      </c>
      <c r="S12" s="21" t="s">
        <v>120</v>
      </c>
    </row>
    <row r="13" spans="2:19" s="19" customFormat="1" ht="26.25">
      <c r="B13" s="9">
        <v>1</v>
      </c>
      <c r="C13" s="9">
        <v>75</v>
      </c>
      <c r="D13" s="9" t="s">
        <v>119</v>
      </c>
      <c r="E13" s="7">
        <v>200</v>
      </c>
      <c r="F13" s="9" t="s">
        <v>15</v>
      </c>
      <c r="G13" s="7">
        <v>34.1</v>
      </c>
      <c r="H13" s="7">
        <v>4.6</v>
      </c>
      <c r="I13" s="7">
        <v>8.7</v>
      </c>
      <c r="J13" s="7">
        <v>69.2</v>
      </c>
      <c r="K13" s="7">
        <v>353</v>
      </c>
      <c r="L13" s="7">
        <f>K13-K13*(G13-14)/(100-14)</f>
        <v>270.49651162790695</v>
      </c>
      <c r="M13" s="7">
        <v>146</v>
      </c>
      <c r="N13" s="7">
        <v>14.6</v>
      </c>
      <c r="O13" s="8">
        <f>((M13/0.014)-(M13/0.014)*((N13-14)/(100-14)))/1000</f>
        <v>10.35581395348837</v>
      </c>
      <c r="P13" s="7">
        <v>8.4</v>
      </c>
      <c r="Q13" s="7">
        <v>3.9</v>
      </c>
      <c r="R13" s="7">
        <v>73.2</v>
      </c>
      <c r="S13" s="6">
        <v>1</v>
      </c>
    </row>
    <row r="14" spans="2:19" s="19" customFormat="1" ht="26.25">
      <c r="B14" s="9">
        <v>2</v>
      </c>
      <c r="C14" s="9">
        <v>35</v>
      </c>
      <c r="D14" s="9" t="s">
        <v>118</v>
      </c>
      <c r="E14" s="7">
        <v>180</v>
      </c>
      <c r="F14" s="9" t="s">
        <v>26</v>
      </c>
      <c r="G14" s="7">
        <v>34.5</v>
      </c>
      <c r="H14" s="7">
        <v>5.2</v>
      </c>
      <c r="I14" s="7">
        <v>9.3</v>
      </c>
      <c r="J14" s="7">
        <v>68.4</v>
      </c>
      <c r="K14" s="7">
        <v>404.2</v>
      </c>
      <c r="L14" s="7">
        <f>K14-K14*(G14-14)/(100-14)</f>
        <v>307.84999999999997</v>
      </c>
      <c r="M14" s="7">
        <v>148</v>
      </c>
      <c r="N14" s="7">
        <v>17.6</v>
      </c>
      <c r="O14" s="8">
        <f>((M14/0.014)-(M14/0.014)*((N14-14)/(100-14)))/1000</f>
        <v>10.12890365448505</v>
      </c>
      <c r="P14" s="7">
        <v>9.3</v>
      </c>
      <c r="Q14" s="7">
        <v>4.7</v>
      </c>
      <c r="R14" s="7">
        <v>70.5</v>
      </c>
      <c r="S14" s="6">
        <v>1</v>
      </c>
    </row>
    <row r="15" spans="2:19" s="19" customFormat="1" ht="26.25">
      <c r="B15" s="17">
        <v>3</v>
      </c>
      <c r="C15" s="17">
        <v>19</v>
      </c>
      <c r="D15" s="17" t="s">
        <v>117</v>
      </c>
      <c r="E15" s="15">
        <v>320</v>
      </c>
      <c r="F15" s="17" t="s">
        <v>61</v>
      </c>
      <c r="G15" s="15">
        <v>43.7</v>
      </c>
      <c r="H15" s="15">
        <v>5.1</v>
      </c>
      <c r="I15" s="15">
        <v>9.4</v>
      </c>
      <c r="J15" s="15">
        <v>67.8</v>
      </c>
      <c r="K15" s="15">
        <v>392</v>
      </c>
      <c r="L15" s="15">
        <f>K15-K15*(G15-14)/(100-14)</f>
        <v>256.6232558139535</v>
      </c>
      <c r="M15" s="15">
        <v>154</v>
      </c>
      <c r="N15" s="15">
        <v>20.9</v>
      </c>
      <c r="O15" s="16">
        <f>((M15/0.014)-(M15/0.014)*((N15-14)/(100-14)))/1000</f>
        <v>10.117441860465117</v>
      </c>
      <c r="P15" s="15">
        <v>7.7</v>
      </c>
      <c r="Q15" s="15">
        <v>4.1</v>
      </c>
      <c r="R15" s="15">
        <v>72.5</v>
      </c>
      <c r="S15" s="14">
        <v>3</v>
      </c>
    </row>
    <row r="16" spans="2:19" s="19" customFormat="1" ht="26.25">
      <c r="B16" s="13">
        <v>4</v>
      </c>
      <c r="C16" s="13">
        <v>78</v>
      </c>
      <c r="D16" s="13" t="s">
        <v>116</v>
      </c>
      <c r="E16" s="11">
        <v>250</v>
      </c>
      <c r="F16" s="13" t="s">
        <v>15</v>
      </c>
      <c r="G16" s="11">
        <v>38.6</v>
      </c>
      <c r="H16" s="11">
        <v>4.3</v>
      </c>
      <c r="I16" s="11">
        <v>8.9</v>
      </c>
      <c r="J16" s="11">
        <v>68.9</v>
      </c>
      <c r="K16" s="11">
        <v>374.8</v>
      </c>
      <c r="L16" s="11">
        <f>K16-K16*(G16-14)/(100-14)</f>
        <v>267.5897674418605</v>
      </c>
      <c r="M16" s="11">
        <v>152</v>
      </c>
      <c r="N16" s="11">
        <v>20.3</v>
      </c>
      <c r="O16" s="12">
        <f>((M16/0.014)-(M16/0.014)*((N16-14)/(100-14)))/1000</f>
        <v>10.061794019933556</v>
      </c>
      <c r="P16" s="11">
        <v>8.3</v>
      </c>
      <c r="Q16" s="11">
        <v>3.7</v>
      </c>
      <c r="R16" s="11">
        <v>72.2</v>
      </c>
      <c r="S16" s="10">
        <v>2</v>
      </c>
    </row>
    <row r="17" spans="2:19" s="19" customFormat="1" ht="26.25">
      <c r="B17" s="9">
        <v>5</v>
      </c>
      <c r="C17" s="9">
        <v>3</v>
      </c>
      <c r="D17" s="9" t="s">
        <v>115</v>
      </c>
      <c r="E17" s="7">
        <v>210</v>
      </c>
      <c r="F17" s="9" t="s">
        <v>34</v>
      </c>
      <c r="G17" s="7">
        <v>33.3</v>
      </c>
      <c r="H17" s="7">
        <v>5.6</v>
      </c>
      <c r="I17" s="7">
        <v>9.6</v>
      </c>
      <c r="J17" s="7">
        <v>68.3</v>
      </c>
      <c r="K17" s="7">
        <v>346.9</v>
      </c>
      <c r="L17" s="7">
        <f>K17-K17*(G17-14)/(100-14)</f>
        <v>269.04918604651164</v>
      </c>
      <c r="M17" s="7">
        <v>148</v>
      </c>
      <c r="N17" s="7">
        <v>18.3</v>
      </c>
      <c r="O17" s="8">
        <f>((M17/0.014)-(M17/0.014)*((N17-14)/(100-14)))/1000</f>
        <v>10.042857142857141</v>
      </c>
      <c r="P17" s="7">
        <v>9.4</v>
      </c>
      <c r="Q17" s="7">
        <v>5.2</v>
      </c>
      <c r="R17" s="7">
        <v>70.3</v>
      </c>
      <c r="S17" s="6">
        <v>1</v>
      </c>
    </row>
    <row r="18" spans="2:19" s="19" customFormat="1" ht="26.25">
      <c r="B18" s="13">
        <v>6</v>
      </c>
      <c r="C18" s="13">
        <v>23</v>
      </c>
      <c r="D18" s="13" t="s">
        <v>114</v>
      </c>
      <c r="E18" s="11">
        <v>240</v>
      </c>
      <c r="F18" s="13" t="s">
        <v>58</v>
      </c>
      <c r="G18" s="11">
        <v>39.3</v>
      </c>
      <c r="H18" s="11">
        <v>5.9</v>
      </c>
      <c r="I18" s="11">
        <v>11</v>
      </c>
      <c r="J18" s="11">
        <v>66.9</v>
      </c>
      <c r="K18" s="11">
        <v>381</v>
      </c>
      <c r="L18" s="11">
        <f>K18-K18*(G18-14)/(100-14)</f>
        <v>268.91511627906976</v>
      </c>
      <c r="M18" s="11">
        <v>154</v>
      </c>
      <c r="N18" s="11">
        <v>21.5</v>
      </c>
      <c r="O18" s="12">
        <f>((M18/0.014)-(M18/0.014)*((N18-14)/(100-14)))/1000</f>
        <v>10.040697674418604</v>
      </c>
      <c r="P18" s="11">
        <v>9</v>
      </c>
      <c r="Q18" s="11">
        <v>4.8</v>
      </c>
      <c r="R18" s="11">
        <v>70.6</v>
      </c>
      <c r="S18" s="10">
        <v>2</v>
      </c>
    </row>
    <row r="19" spans="2:19" s="19" customFormat="1" ht="26.25">
      <c r="B19" s="13">
        <v>7</v>
      </c>
      <c r="C19" s="13">
        <v>28</v>
      </c>
      <c r="D19" s="13" t="s">
        <v>113</v>
      </c>
      <c r="E19" s="11">
        <v>280</v>
      </c>
      <c r="F19" s="13" t="s">
        <v>58</v>
      </c>
      <c r="G19" s="11">
        <v>39.4</v>
      </c>
      <c r="H19" s="11">
        <v>4.7</v>
      </c>
      <c r="I19" s="11">
        <v>10</v>
      </c>
      <c r="J19" s="11">
        <v>68.3</v>
      </c>
      <c r="K19" s="11">
        <v>353.3</v>
      </c>
      <c r="L19" s="11">
        <f>K19-K19*(G19-14)/(100-14)</f>
        <v>248.9532558139535</v>
      </c>
      <c r="M19" s="11">
        <v>154</v>
      </c>
      <c r="N19" s="11">
        <v>21.7</v>
      </c>
      <c r="O19" s="12">
        <f>((M19/0.014)-(M19/0.014)*((N19-14)/(100-14)))/1000</f>
        <v>10.015116279069767</v>
      </c>
      <c r="P19" s="11">
        <v>8.1</v>
      </c>
      <c r="Q19" s="11">
        <v>4</v>
      </c>
      <c r="R19" s="11">
        <v>71.7</v>
      </c>
      <c r="S19" s="10">
        <v>2</v>
      </c>
    </row>
    <row r="20" spans="2:19" s="19" customFormat="1" ht="26.25">
      <c r="B20" s="17">
        <v>8</v>
      </c>
      <c r="C20" s="17">
        <v>20</v>
      </c>
      <c r="D20" s="17" t="s">
        <v>112</v>
      </c>
      <c r="E20" s="15">
        <v>340</v>
      </c>
      <c r="F20" s="17" t="s">
        <v>61</v>
      </c>
      <c r="G20" s="15">
        <v>41.6</v>
      </c>
      <c r="H20" s="15">
        <v>5.1</v>
      </c>
      <c r="I20" s="15">
        <v>10.6</v>
      </c>
      <c r="J20" s="15">
        <v>67.6</v>
      </c>
      <c r="K20" s="15">
        <v>379.5</v>
      </c>
      <c r="L20" s="15">
        <f>K20-K20*(G20-14)/(100-14)</f>
        <v>257.706976744186</v>
      </c>
      <c r="M20" s="15">
        <v>148</v>
      </c>
      <c r="N20" s="15">
        <v>19.3</v>
      </c>
      <c r="O20" s="16">
        <f>((M20/0.014)-(M20/0.014)*((N20-14)/(100-14)))/1000</f>
        <v>9.919933554817275</v>
      </c>
      <c r="P20" s="15">
        <v>8.1</v>
      </c>
      <c r="Q20" s="15">
        <v>4</v>
      </c>
      <c r="R20" s="15">
        <v>72.4</v>
      </c>
      <c r="S20" s="14">
        <v>3</v>
      </c>
    </row>
    <row r="21" spans="2:19" s="19" customFormat="1" ht="26.25">
      <c r="B21" s="13">
        <v>9</v>
      </c>
      <c r="C21" s="13">
        <v>16</v>
      </c>
      <c r="D21" s="13" t="s">
        <v>111</v>
      </c>
      <c r="E21" s="11">
        <v>270</v>
      </c>
      <c r="F21" s="13" t="s">
        <v>61</v>
      </c>
      <c r="G21" s="11">
        <v>40.4</v>
      </c>
      <c r="H21" s="11">
        <v>4.8</v>
      </c>
      <c r="I21" s="11">
        <v>9.4</v>
      </c>
      <c r="J21" s="11">
        <v>68.2</v>
      </c>
      <c r="K21" s="11">
        <v>396.5</v>
      </c>
      <c r="L21" s="11">
        <f>K21-K21*(G21-14)/(100-14)</f>
        <v>274.78372093023256</v>
      </c>
      <c r="M21" s="11">
        <v>146</v>
      </c>
      <c r="N21" s="11">
        <v>18.4</v>
      </c>
      <c r="O21" s="12">
        <f>((M21/0.014)-(M21/0.014)*((N21-14)/(100-14)))/1000</f>
        <v>9.895016611295679</v>
      </c>
      <c r="P21" s="11">
        <v>8.5</v>
      </c>
      <c r="Q21" s="11">
        <v>4.2</v>
      </c>
      <c r="R21" s="11">
        <v>72</v>
      </c>
      <c r="S21" s="10">
        <v>2</v>
      </c>
    </row>
    <row r="22" spans="2:19" s="19" customFormat="1" ht="26.25">
      <c r="B22" s="17">
        <v>10</v>
      </c>
      <c r="C22" s="17">
        <v>56</v>
      </c>
      <c r="D22" s="17" t="s">
        <v>110</v>
      </c>
      <c r="E22" s="15">
        <v>340</v>
      </c>
      <c r="F22" s="17" t="s">
        <v>52</v>
      </c>
      <c r="G22" s="15">
        <v>46.7</v>
      </c>
      <c r="H22" s="15">
        <v>6</v>
      </c>
      <c r="I22" s="15">
        <v>11.2</v>
      </c>
      <c r="J22" s="15">
        <v>66.7</v>
      </c>
      <c r="K22" s="15">
        <v>392.4</v>
      </c>
      <c r="L22" s="15">
        <f>K22-K22*(G22-14)/(100-14)</f>
        <v>243.1967441860465</v>
      </c>
      <c r="M22" s="15">
        <v>150</v>
      </c>
      <c r="N22" s="15">
        <v>20.9</v>
      </c>
      <c r="O22" s="16">
        <f>((M22/0.014)-(M22/0.014)*((N22-14)/(100-14)))/1000</f>
        <v>9.854651162790697</v>
      </c>
      <c r="P22" s="15">
        <v>8.3</v>
      </c>
      <c r="Q22" s="15">
        <v>4.4</v>
      </c>
      <c r="R22" s="15">
        <v>71.4</v>
      </c>
      <c r="S22" s="14">
        <v>3</v>
      </c>
    </row>
    <row r="23" spans="2:19" s="19" customFormat="1" ht="26.25">
      <c r="B23" s="13">
        <v>11</v>
      </c>
      <c r="C23" s="13">
        <v>53</v>
      </c>
      <c r="D23" s="13" t="s">
        <v>109</v>
      </c>
      <c r="E23" s="11">
        <v>250</v>
      </c>
      <c r="F23" s="13" t="s">
        <v>52</v>
      </c>
      <c r="G23" s="11">
        <v>43.1</v>
      </c>
      <c r="H23" s="11">
        <v>5.8</v>
      </c>
      <c r="I23" s="11">
        <v>11</v>
      </c>
      <c r="J23" s="11">
        <v>66.9</v>
      </c>
      <c r="K23" s="11">
        <v>374.6</v>
      </c>
      <c r="L23" s="11">
        <f>K23-K23*(G23-14)/(100-14)</f>
        <v>247.8458139534884</v>
      </c>
      <c r="M23" s="11">
        <v>148</v>
      </c>
      <c r="N23" s="11">
        <v>20.4</v>
      </c>
      <c r="O23" s="12">
        <f>((M23/0.014)-(M23/0.014)*((N23-14)/(100-14)))/1000</f>
        <v>9.784717607973421</v>
      </c>
      <c r="P23" s="11">
        <v>8.3</v>
      </c>
      <c r="Q23" s="11">
        <v>4.1</v>
      </c>
      <c r="R23" s="11">
        <v>71.7</v>
      </c>
      <c r="S23" s="10">
        <v>2</v>
      </c>
    </row>
    <row r="24" spans="2:19" s="19" customFormat="1" ht="26.25">
      <c r="B24" s="13">
        <v>12</v>
      </c>
      <c r="C24" s="13">
        <v>26</v>
      </c>
      <c r="D24" s="13" t="s">
        <v>108</v>
      </c>
      <c r="E24" s="11">
        <v>270</v>
      </c>
      <c r="F24" s="13" t="s">
        <v>58</v>
      </c>
      <c r="G24" s="11">
        <v>40.9</v>
      </c>
      <c r="H24" s="11">
        <v>5.3</v>
      </c>
      <c r="I24" s="11">
        <v>10.7</v>
      </c>
      <c r="J24" s="11">
        <v>67.5</v>
      </c>
      <c r="K24" s="11">
        <v>404</v>
      </c>
      <c r="L24" s="11">
        <f>K24-K24*(G24-14)/(100-14)</f>
        <v>277.6325581395349</v>
      </c>
      <c r="M24" s="11">
        <v>146</v>
      </c>
      <c r="N24" s="11">
        <v>20.1</v>
      </c>
      <c r="O24" s="12">
        <f>((M24/0.014)-(M24/0.014)*((N24-14)/(100-14)))/1000</f>
        <v>9.688870431893687</v>
      </c>
      <c r="P24" s="11">
        <v>8.9</v>
      </c>
      <c r="Q24" s="11">
        <v>4.3</v>
      </c>
      <c r="R24" s="11">
        <v>71.5</v>
      </c>
      <c r="S24" s="10">
        <v>2</v>
      </c>
    </row>
    <row r="25" spans="2:19" s="19" customFormat="1" ht="26.25">
      <c r="B25" s="13">
        <v>13</v>
      </c>
      <c r="C25" s="13">
        <v>43</v>
      </c>
      <c r="D25" s="13" t="s">
        <v>107</v>
      </c>
      <c r="E25" s="11">
        <v>240</v>
      </c>
      <c r="F25" s="13" t="s">
        <v>26</v>
      </c>
      <c r="G25" s="11">
        <v>37.1</v>
      </c>
      <c r="H25" s="11">
        <v>5</v>
      </c>
      <c r="I25" s="11">
        <v>9.6</v>
      </c>
      <c r="J25" s="11">
        <v>68.3</v>
      </c>
      <c r="K25" s="11">
        <v>369.32</v>
      </c>
      <c r="L25" s="11">
        <f>K25-K25*(G25-14)/(100-14)</f>
        <v>270.1189302325581</v>
      </c>
      <c r="M25" s="11">
        <v>144</v>
      </c>
      <c r="N25" s="11">
        <v>19.5</v>
      </c>
      <c r="O25" s="12">
        <f>((M25/0.014)-(M25/0.014)*((N25-14)/(100-14)))/1000</f>
        <v>9.627906976744187</v>
      </c>
      <c r="P25" s="11">
        <v>8.8</v>
      </c>
      <c r="Q25" s="11">
        <v>4.9</v>
      </c>
      <c r="R25" s="11">
        <v>71</v>
      </c>
      <c r="S25" s="10">
        <v>2</v>
      </c>
    </row>
    <row r="26" spans="2:19" s="19" customFormat="1" ht="26.25">
      <c r="B26" s="13">
        <v>14</v>
      </c>
      <c r="C26" s="13">
        <v>47</v>
      </c>
      <c r="D26" s="13" t="s">
        <v>106</v>
      </c>
      <c r="E26" s="11">
        <v>300</v>
      </c>
      <c r="F26" s="13" t="s">
        <v>26</v>
      </c>
      <c r="G26" s="11">
        <v>41.4</v>
      </c>
      <c r="H26" s="11">
        <v>5.2</v>
      </c>
      <c r="I26" s="11">
        <v>10.7</v>
      </c>
      <c r="J26" s="11">
        <v>67.3</v>
      </c>
      <c r="K26" s="11">
        <v>527</v>
      </c>
      <c r="L26" s="11">
        <f>K26-K26*(G26-14)/(100-14)</f>
        <v>359.0953488372093</v>
      </c>
      <c r="M26" s="11">
        <v>146</v>
      </c>
      <c r="N26" s="11">
        <v>20.8</v>
      </c>
      <c r="O26" s="12">
        <f>((M26/0.014)-(M26/0.014)*((N26-14)/(100-14)))/1000</f>
        <v>9.603986710963454</v>
      </c>
      <c r="P26" s="11">
        <v>8.4</v>
      </c>
      <c r="Q26" s="11">
        <v>3.6</v>
      </c>
      <c r="R26" s="11">
        <v>71.9</v>
      </c>
      <c r="S26" s="10">
        <v>2</v>
      </c>
    </row>
    <row r="27" spans="2:19" s="19" customFormat="1" ht="26.25">
      <c r="B27" s="9">
        <v>15</v>
      </c>
      <c r="C27" s="9">
        <v>21</v>
      </c>
      <c r="D27" s="9" t="s">
        <v>105</v>
      </c>
      <c r="E27" s="7">
        <v>210</v>
      </c>
      <c r="F27" s="9" t="s">
        <v>58</v>
      </c>
      <c r="G27" s="7">
        <v>34.6</v>
      </c>
      <c r="H27" s="7">
        <v>4.8</v>
      </c>
      <c r="I27" s="7">
        <v>9.8</v>
      </c>
      <c r="J27" s="7">
        <v>68.5</v>
      </c>
      <c r="K27" s="7">
        <v>212.5</v>
      </c>
      <c r="L27" s="7">
        <f>K27-K27*(G27-14)/(100-14)</f>
        <v>161.59883720930233</v>
      </c>
      <c r="M27" s="7">
        <v>136</v>
      </c>
      <c r="N27" s="7">
        <v>15.2</v>
      </c>
      <c r="O27" s="8">
        <f>((M27/0.014)-(M27/0.014)*((N27-14)/(100-14)))/1000</f>
        <v>9.57873754152824</v>
      </c>
      <c r="P27" s="7">
        <v>9.4</v>
      </c>
      <c r="Q27" s="7">
        <v>4.4</v>
      </c>
      <c r="R27" s="7">
        <v>71.4</v>
      </c>
      <c r="S27" s="6">
        <v>1</v>
      </c>
    </row>
    <row r="28" spans="2:19" s="19" customFormat="1" ht="26.25">
      <c r="B28" s="13">
        <v>16</v>
      </c>
      <c r="C28" s="13">
        <v>44</v>
      </c>
      <c r="D28" s="13" t="s">
        <v>104</v>
      </c>
      <c r="E28" s="11">
        <v>240</v>
      </c>
      <c r="F28" s="13" t="s">
        <v>26</v>
      </c>
      <c r="G28" s="11">
        <v>36.3</v>
      </c>
      <c r="H28" s="11">
        <v>4.7</v>
      </c>
      <c r="I28" s="11">
        <v>9.5</v>
      </c>
      <c r="J28" s="11">
        <v>68.5</v>
      </c>
      <c r="K28" s="11">
        <v>422</v>
      </c>
      <c r="L28" s="11">
        <f>K28-K28*(G28-14)/(100-14)</f>
        <v>312.5744186046512</v>
      </c>
      <c r="M28" s="11">
        <v>142</v>
      </c>
      <c r="N28" s="11">
        <v>18.8</v>
      </c>
      <c r="O28" s="12">
        <f>((M28/0.014)-(M28/0.014)*((N28-14)/(100-14)))/1000</f>
        <v>9.576744186046511</v>
      </c>
      <c r="P28" s="11">
        <v>9</v>
      </c>
      <c r="Q28" s="11">
        <v>4.5</v>
      </c>
      <c r="R28" s="11">
        <v>71.3</v>
      </c>
      <c r="S28" s="10">
        <v>2</v>
      </c>
    </row>
    <row r="29" spans="2:19" s="19" customFormat="1" ht="26.25">
      <c r="B29" s="17">
        <v>17</v>
      </c>
      <c r="C29" s="17">
        <v>29</v>
      </c>
      <c r="D29" s="17" t="s">
        <v>103</v>
      </c>
      <c r="E29" s="15">
        <v>310</v>
      </c>
      <c r="F29" s="17" t="s">
        <v>58</v>
      </c>
      <c r="G29" s="15">
        <v>41.7</v>
      </c>
      <c r="H29" s="15">
        <v>5.5</v>
      </c>
      <c r="I29" s="15">
        <v>10</v>
      </c>
      <c r="J29" s="15">
        <v>67.3</v>
      </c>
      <c r="K29" s="15">
        <v>446.2</v>
      </c>
      <c r="L29" s="15">
        <f>K29-K29*(G29-14)/(100-14)</f>
        <v>302.48209302325574</v>
      </c>
      <c r="M29" s="15">
        <v>152</v>
      </c>
      <c r="N29" s="15">
        <v>24.4</v>
      </c>
      <c r="O29" s="16">
        <f>((M29/0.014)-(M29/0.014)*((N29-14)/(100-14)))/1000</f>
        <v>9.544186046511628</v>
      </c>
      <c r="P29" s="15">
        <v>8.4</v>
      </c>
      <c r="Q29" s="15">
        <v>4.3</v>
      </c>
      <c r="R29" s="15">
        <v>70.5</v>
      </c>
      <c r="S29" s="14">
        <v>3</v>
      </c>
    </row>
    <row r="30" spans="2:19" s="19" customFormat="1" ht="26.25">
      <c r="B30" s="13">
        <v>18</v>
      </c>
      <c r="C30" s="13">
        <v>24</v>
      </c>
      <c r="D30" s="13" t="s">
        <v>102</v>
      </c>
      <c r="E30" s="11">
        <v>260</v>
      </c>
      <c r="F30" s="13" t="s">
        <v>58</v>
      </c>
      <c r="G30" s="11">
        <v>35.6</v>
      </c>
      <c r="H30" s="11">
        <v>4.7</v>
      </c>
      <c r="I30" s="11">
        <v>9.7</v>
      </c>
      <c r="J30" s="11">
        <v>68.5</v>
      </c>
      <c r="K30" s="11">
        <v>413.6</v>
      </c>
      <c r="L30" s="11">
        <f>K30-K30*(G30-14)/(100-14)</f>
        <v>309.71906976744185</v>
      </c>
      <c r="M30" s="11">
        <v>142</v>
      </c>
      <c r="N30" s="11">
        <v>19.2</v>
      </c>
      <c r="O30" s="12">
        <f>((M30/0.014)-(M30/0.014)*((N30-14)/(100-14)))/1000</f>
        <v>9.529568106312292</v>
      </c>
      <c r="P30" s="11">
        <v>8.8</v>
      </c>
      <c r="Q30" s="11">
        <v>4.4</v>
      </c>
      <c r="R30" s="11">
        <v>71.6</v>
      </c>
      <c r="S30" s="10">
        <v>2</v>
      </c>
    </row>
    <row r="31" spans="2:19" s="19" customFormat="1" ht="26.25">
      <c r="B31" s="13">
        <v>19</v>
      </c>
      <c r="C31" s="13">
        <v>10</v>
      </c>
      <c r="D31" s="13" t="s">
        <v>101</v>
      </c>
      <c r="E31" s="11">
        <v>300</v>
      </c>
      <c r="F31" s="13" t="s">
        <v>34</v>
      </c>
      <c r="G31" s="11">
        <v>43.2</v>
      </c>
      <c r="H31" s="11">
        <v>4.7</v>
      </c>
      <c r="I31" s="11">
        <v>9.3</v>
      </c>
      <c r="J31" s="11">
        <v>68.2</v>
      </c>
      <c r="K31" s="11">
        <v>386.5</v>
      </c>
      <c r="L31" s="11">
        <f>K31-K31*(G31-14)/(100-14)</f>
        <v>255.26976744186047</v>
      </c>
      <c r="M31" s="11">
        <v>140</v>
      </c>
      <c r="N31" s="11">
        <v>18.6</v>
      </c>
      <c r="O31" s="12">
        <f>((M31/0.014)-(M31/0.014)*((N31-14)/(100-14)))/1000</f>
        <v>9.465116279069766</v>
      </c>
      <c r="P31" s="11">
        <v>8.3</v>
      </c>
      <c r="Q31" s="11">
        <v>4.1</v>
      </c>
      <c r="R31" s="11">
        <v>72.1</v>
      </c>
      <c r="S31" s="10">
        <v>2</v>
      </c>
    </row>
    <row r="32" spans="2:19" s="19" customFormat="1" ht="26.25">
      <c r="B32" s="13">
        <v>20</v>
      </c>
      <c r="C32" s="13">
        <v>18</v>
      </c>
      <c r="D32" s="13" t="s">
        <v>100</v>
      </c>
      <c r="E32" s="11">
        <v>300</v>
      </c>
      <c r="F32" s="13" t="s">
        <v>61</v>
      </c>
      <c r="G32" s="11">
        <v>42.4</v>
      </c>
      <c r="H32" s="11">
        <v>4.7</v>
      </c>
      <c r="I32" s="11">
        <v>10.2</v>
      </c>
      <c r="J32" s="11">
        <v>68.1</v>
      </c>
      <c r="K32" s="11">
        <v>396.2</v>
      </c>
      <c r="L32" s="11">
        <f>K32-K32*(G32-14)/(100-14)</f>
        <v>265.36186046511625</v>
      </c>
      <c r="M32" s="11">
        <v>138</v>
      </c>
      <c r="N32" s="11">
        <v>17.5</v>
      </c>
      <c r="O32" s="12">
        <f>((M32/0.014)-(M32/0.014)*((N32-14)/(100-14)))/1000</f>
        <v>9.455980066445184</v>
      </c>
      <c r="P32" s="11">
        <v>8.2</v>
      </c>
      <c r="Q32" s="11">
        <v>4.1</v>
      </c>
      <c r="R32" s="11">
        <v>72.2</v>
      </c>
      <c r="S32" s="10">
        <v>2</v>
      </c>
    </row>
    <row r="33" spans="2:19" s="19" customFormat="1" ht="26.25">
      <c r="B33" s="9">
        <v>21</v>
      </c>
      <c r="C33" s="9">
        <v>33</v>
      </c>
      <c r="D33" s="9" t="s">
        <v>99</v>
      </c>
      <c r="E33" s="7">
        <v>175</v>
      </c>
      <c r="F33" s="9" t="s">
        <v>26</v>
      </c>
      <c r="G33" s="7">
        <v>32.4</v>
      </c>
      <c r="H33" s="7">
        <v>5</v>
      </c>
      <c r="I33" s="7">
        <v>9.8</v>
      </c>
      <c r="J33" s="7">
        <v>68.4</v>
      </c>
      <c r="K33" s="7">
        <v>423</v>
      </c>
      <c r="L33" s="7">
        <f>K33-K33*(G33-14)/(100-14)</f>
        <v>332.4976744186047</v>
      </c>
      <c r="M33" s="7">
        <v>136</v>
      </c>
      <c r="N33" s="7">
        <v>16.3</v>
      </c>
      <c r="O33" s="8">
        <f>((M33/0.014)-(M33/0.014)*((N33-14)/(100-14)))/1000</f>
        <v>9.454485049833886</v>
      </c>
      <c r="P33" s="7">
        <v>9.5</v>
      </c>
      <c r="Q33" s="7">
        <v>4.4</v>
      </c>
      <c r="R33" s="7">
        <v>71.3</v>
      </c>
      <c r="S33" s="6">
        <v>1</v>
      </c>
    </row>
    <row r="34" spans="2:19" s="19" customFormat="1" ht="26.25">
      <c r="B34" s="13">
        <v>22</v>
      </c>
      <c r="C34" s="13">
        <v>81</v>
      </c>
      <c r="D34" s="13" t="s">
        <v>98</v>
      </c>
      <c r="E34" s="11">
        <v>280</v>
      </c>
      <c r="F34" s="13" t="s">
        <v>97</v>
      </c>
      <c r="G34" s="11">
        <v>42.4</v>
      </c>
      <c r="H34" s="11">
        <v>5.1</v>
      </c>
      <c r="I34" s="11">
        <v>9</v>
      </c>
      <c r="J34" s="11">
        <v>68.2</v>
      </c>
      <c r="K34" s="11">
        <v>405.4</v>
      </c>
      <c r="L34" s="11">
        <f>K34-K34*(G34-14)/(100-14)</f>
        <v>271.52372093023257</v>
      </c>
      <c r="M34" s="11">
        <v>150</v>
      </c>
      <c r="N34" s="11">
        <v>24.4</v>
      </c>
      <c r="O34" s="12">
        <f>((M34/0.014)-(M34/0.014)*((N34-14)/(100-14)))/1000</f>
        <v>9.41860465116279</v>
      </c>
      <c r="P34" s="11">
        <v>7.9</v>
      </c>
      <c r="Q34" s="11">
        <v>4.2</v>
      </c>
      <c r="R34" s="11">
        <v>71</v>
      </c>
      <c r="S34" s="10">
        <v>2</v>
      </c>
    </row>
    <row r="35" spans="2:19" s="19" customFormat="1" ht="26.25">
      <c r="B35" s="17">
        <v>23</v>
      </c>
      <c r="C35" s="17">
        <v>49</v>
      </c>
      <c r="D35" s="17" t="s">
        <v>96</v>
      </c>
      <c r="E35" s="15">
        <v>330</v>
      </c>
      <c r="F35" s="17" t="s">
        <v>26</v>
      </c>
      <c r="G35" s="15">
        <v>50.2</v>
      </c>
      <c r="H35" s="15">
        <v>6.2</v>
      </c>
      <c r="I35" s="15">
        <v>12.1</v>
      </c>
      <c r="J35" s="15">
        <v>66.3</v>
      </c>
      <c r="K35" s="15">
        <v>447</v>
      </c>
      <c r="L35" s="15">
        <f>K35-K35*(G35-14)/(100-14)</f>
        <v>258.8441860465116</v>
      </c>
      <c r="M35" s="15">
        <v>148</v>
      </c>
      <c r="N35" s="15">
        <v>23.4</v>
      </c>
      <c r="O35" s="16">
        <f>((M35/0.014)-(M35/0.014)*((N35-14)/(100-14)))/1000</f>
        <v>9.41594684385382</v>
      </c>
      <c r="P35" s="15">
        <v>9.3</v>
      </c>
      <c r="Q35" s="15">
        <v>4.2</v>
      </c>
      <c r="R35" s="15">
        <v>70.4</v>
      </c>
      <c r="S35" s="14">
        <v>3</v>
      </c>
    </row>
    <row r="36" spans="2:19" s="19" customFormat="1" ht="26.25">
      <c r="B36" s="13">
        <v>24</v>
      </c>
      <c r="C36" s="13">
        <v>46</v>
      </c>
      <c r="D36" s="13" t="s">
        <v>95</v>
      </c>
      <c r="E36" s="11">
        <v>290</v>
      </c>
      <c r="F36" s="13" t="s">
        <v>26</v>
      </c>
      <c r="G36" s="11">
        <v>37.7</v>
      </c>
      <c r="H36" s="11">
        <v>5</v>
      </c>
      <c r="I36" s="11">
        <v>9.6</v>
      </c>
      <c r="J36" s="11">
        <v>68.3</v>
      </c>
      <c r="K36" s="11">
        <v>349.7</v>
      </c>
      <c r="L36" s="11">
        <f>K36-K36*(G36-14)/(100-14)</f>
        <v>253.3291860465116</v>
      </c>
      <c r="M36" s="11">
        <v>144</v>
      </c>
      <c r="N36" s="11">
        <v>21.3</v>
      </c>
      <c r="O36" s="12">
        <f>((M36/0.014)-(M36/0.014)*((N36-14)/(100-14)))/1000</f>
        <v>9.412624584717609</v>
      </c>
      <c r="P36" s="11">
        <v>9.2</v>
      </c>
      <c r="Q36" s="11">
        <v>4.5</v>
      </c>
      <c r="R36" s="11">
        <v>71</v>
      </c>
      <c r="S36" s="10">
        <v>2</v>
      </c>
    </row>
    <row r="37" spans="2:19" s="19" customFormat="1" ht="26.25">
      <c r="B37" s="17">
        <v>25</v>
      </c>
      <c r="C37" s="17">
        <v>11</v>
      </c>
      <c r="D37" s="17" t="s">
        <v>94</v>
      </c>
      <c r="E37" s="15">
        <v>310</v>
      </c>
      <c r="F37" s="17" t="s">
        <v>34</v>
      </c>
      <c r="G37" s="15">
        <v>43.6</v>
      </c>
      <c r="H37" s="15">
        <v>6</v>
      </c>
      <c r="I37" s="15">
        <v>10.7</v>
      </c>
      <c r="J37" s="15">
        <v>66.7</v>
      </c>
      <c r="K37" s="15">
        <v>363.9</v>
      </c>
      <c r="L37" s="15">
        <f>K37-K37*(G37-14)/(100-14)</f>
        <v>238.65069767441858</v>
      </c>
      <c r="M37" s="15">
        <v>140</v>
      </c>
      <c r="N37" s="15">
        <v>19.1</v>
      </c>
      <c r="O37" s="16">
        <f>((M37/0.014)-(M37/0.014)*((N37-14)/(100-14)))/1000</f>
        <v>9.406976744186046</v>
      </c>
      <c r="P37" s="15">
        <v>8.1</v>
      </c>
      <c r="Q37" s="15">
        <v>4.1</v>
      </c>
      <c r="R37" s="15">
        <v>72.4</v>
      </c>
      <c r="S37" s="14">
        <v>3</v>
      </c>
    </row>
    <row r="38" spans="2:19" s="19" customFormat="1" ht="26.25">
      <c r="B38" s="13">
        <v>26</v>
      </c>
      <c r="C38" s="13">
        <v>27</v>
      </c>
      <c r="D38" s="13" t="s">
        <v>93</v>
      </c>
      <c r="E38" s="11">
        <v>270</v>
      </c>
      <c r="F38" s="13" t="s">
        <v>58</v>
      </c>
      <c r="G38" s="11">
        <v>39.4</v>
      </c>
      <c r="H38" s="11">
        <v>4.7</v>
      </c>
      <c r="I38" s="11">
        <v>9.6</v>
      </c>
      <c r="J38" s="11">
        <v>68.5</v>
      </c>
      <c r="K38" s="11">
        <v>408.2</v>
      </c>
      <c r="L38" s="11">
        <f>K38-K38*(G38-14)/(100-14)</f>
        <v>287.6386046511628</v>
      </c>
      <c r="M38" s="11">
        <v>138</v>
      </c>
      <c r="N38" s="11">
        <v>18.3</v>
      </c>
      <c r="O38" s="12">
        <f>((M38/0.014)-(M38/0.014)*((N38-14)/(100-14)))/1000</f>
        <v>9.364285714285714</v>
      </c>
      <c r="P38" s="11">
        <v>9</v>
      </c>
      <c r="Q38" s="11">
        <v>4.3</v>
      </c>
      <c r="R38" s="11">
        <v>71.9</v>
      </c>
      <c r="S38" s="10">
        <v>2</v>
      </c>
    </row>
    <row r="39" spans="2:19" s="19" customFormat="1" ht="26.25">
      <c r="B39" s="13">
        <v>27</v>
      </c>
      <c r="C39" s="13">
        <v>54</v>
      </c>
      <c r="D39" s="13" t="s">
        <v>92</v>
      </c>
      <c r="E39" s="11">
        <v>260</v>
      </c>
      <c r="F39" s="13" t="s">
        <v>52</v>
      </c>
      <c r="G39" s="11">
        <v>40.2</v>
      </c>
      <c r="H39" s="11">
        <v>5.1</v>
      </c>
      <c r="I39" s="11">
        <v>9.9</v>
      </c>
      <c r="J39" s="11">
        <v>67.8</v>
      </c>
      <c r="K39" s="11">
        <v>345.1</v>
      </c>
      <c r="L39" s="11">
        <f>K39-K39*(G39-14)/(100-14)</f>
        <v>239.96488372093023</v>
      </c>
      <c r="M39" s="11">
        <v>140</v>
      </c>
      <c r="N39" s="11">
        <v>19.8</v>
      </c>
      <c r="O39" s="12">
        <f>((M39/0.014)-(M39/0.014)*((N39-14)/(100-14)))/1000</f>
        <v>9.325581395348838</v>
      </c>
      <c r="P39" s="11">
        <v>8.7</v>
      </c>
      <c r="Q39" s="11">
        <v>4.5</v>
      </c>
      <c r="R39" s="11">
        <v>71.4</v>
      </c>
      <c r="S39" s="10">
        <v>2</v>
      </c>
    </row>
    <row r="40" spans="2:19" s="19" customFormat="1" ht="26.25">
      <c r="B40" s="17">
        <v>28</v>
      </c>
      <c r="C40" s="17">
        <v>57</v>
      </c>
      <c r="D40" s="17" t="s">
        <v>91</v>
      </c>
      <c r="E40" s="15">
        <v>310</v>
      </c>
      <c r="F40" s="17" t="s">
        <v>0</v>
      </c>
      <c r="G40" s="15">
        <v>41.9</v>
      </c>
      <c r="H40" s="15">
        <v>5.3</v>
      </c>
      <c r="I40" s="15">
        <v>10.1</v>
      </c>
      <c r="J40" s="15">
        <v>67.7</v>
      </c>
      <c r="K40" s="15">
        <v>424.5</v>
      </c>
      <c r="L40" s="15">
        <f>K40-K40*(G40-14)/(100-14)</f>
        <v>286.7843023255814</v>
      </c>
      <c r="M40" s="15">
        <v>138</v>
      </c>
      <c r="N40" s="15">
        <v>19.3</v>
      </c>
      <c r="O40" s="16">
        <f>((M40/0.014)-(M40/0.014)*((N40-14)/(100-14)))/1000</f>
        <v>9.249667774086378</v>
      </c>
      <c r="P40" s="15">
        <v>8.1</v>
      </c>
      <c r="Q40" s="15">
        <v>4.2</v>
      </c>
      <c r="R40" s="15">
        <v>71.9</v>
      </c>
      <c r="S40" s="14">
        <v>3</v>
      </c>
    </row>
    <row r="41" spans="2:19" s="19" customFormat="1" ht="26.25">
      <c r="B41" s="13">
        <v>29</v>
      </c>
      <c r="C41" s="13">
        <v>51</v>
      </c>
      <c r="D41" s="13" t="s">
        <v>90</v>
      </c>
      <c r="E41" s="11">
        <v>230</v>
      </c>
      <c r="F41" s="13" t="s">
        <v>52</v>
      </c>
      <c r="G41" s="11">
        <v>34.2</v>
      </c>
      <c r="H41" s="11">
        <v>4.7</v>
      </c>
      <c r="I41" s="11">
        <v>9.2</v>
      </c>
      <c r="J41" s="11">
        <v>68.9</v>
      </c>
      <c r="K41" s="11">
        <v>361.4</v>
      </c>
      <c r="L41" s="11">
        <f>K41-K41*(G41-14)/(100-14)</f>
        <v>276.5130232558139</v>
      </c>
      <c r="M41" s="11">
        <v>134</v>
      </c>
      <c r="N41" s="11">
        <v>17.4</v>
      </c>
      <c r="O41" s="12">
        <f>((M41/0.014)-(M41/0.014)*((N41-14)/(100-14)))/1000</f>
        <v>9.193023255813952</v>
      </c>
      <c r="P41" s="11">
        <v>8.7</v>
      </c>
      <c r="Q41" s="11">
        <v>4.6</v>
      </c>
      <c r="R41" s="11">
        <v>71.7</v>
      </c>
      <c r="S41" s="10">
        <v>2</v>
      </c>
    </row>
    <row r="42" spans="2:19" s="19" customFormat="1" ht="26.25">
      <c r="B42" s="13">
        <v>30</v>
      </c>
      <c r="C42" s="13">
        <v>79</v>
      </c>
      <c r="D42" s="13" t="s">
        <v>89</v>
      </c>
      <c r="E42" s="11">
        <v>270</v>
      </c>
      <c r="F42" s="13" t="s">
        <v>15</v>
      </c>
      <c r="G42" s="11">
        <v>41.5</v>
      </c>
      <c r="H42" s="11">
        <v>4.9</v>
      </c>
      <c r="I42" s="11">
        <v>9.4</v>
      </c>
      <c r="J42" s="11">
        <v>68</v>
      </c>
      <c r="K42" s="11">
        <v>375.1</v>
      </c>
      <c r="L42" s="11">
        <f>K42-K42*(G42-14)/(100-14)</f>
        <v>255.15523255813957</v>
      </c>
      <c r="M42" s="11">
        <v>130</v>
      </c>
      <c r="N42" s="11">
        <v>15.5</v>
      </c>
      <c r="O42" s="12">
        <f>((M42/0.014)-(M42/0.014)*((N42-14)/(100-14)))/1000</f>
        <v>9.12375415282392</v>
      </c>
      <c r="P42" s="11">
        <v>8</v>
      </c>
      <c r="Q42" s="11">
        <v>4.4</v>
      </c>
      <c r="R42" s="11">
        <v>72.2</v>
      </c>
      <c r="S42" s="10">
        <v>2</v>
      </c>
    </row>
    <row r="43" spans="2:19" s="19" customFormat="1" ht="26.25">
      <c r="B43" s="17">
        <v>31</v>
      </c>
      <c r="C43" s="17">
        <v>30</v>
      </c>
      <c r="D43" s="17" t="s">
        <v>88</v>
      </c>
      <c r="E43" s="15">
        <v>320</v>
      </c>
      <c r="F43" s="17" t="s">
        <v>58</v>
      </c>
      <c r="G43" s="15">
        <v>41</v>
      </c>
      <c r="H43" s="15">
        <v>5</v>
      </c>
      <c r="I43" s="15">
        <v>9.6</v>
      </c>
      <c r="J43" s="15">
        <v>67.5</v>
      </c>
      <c r="K43" s="15">
        <v>356.13</v>
      </c>
      <c r="L43" s="15">
        <f>K43-K43*(G43-14)/(100-14)</f>
        <v>244.3217441860465</v>
      </c>
      <c r="M43" s="15">
        <v>138</v>
      </c>
      <c r="N43" s="15">
        <v>20.5</v>
      </c>
      <c r="O43" s="16">
        <f>((M43/0.014)-(M43/0.014)*((N43-14)/(100-14)))/1000</f>
        <v>9.112126245847175</v>
      </c>
      <c r="P43" s="15">
        <v>8.5</v>
      </c>
      <c r="Q43" s="15">
        <v>4.5</v>
      </c>
      <c r="R43" s="15">
        <v>71.1</v>
      </c>
      <c r="S43" s="14">
        <v>3</v>
      </c>
    </row>
    <row r="44" spans="2:19" s="19" customFormat="1" ht="26.25">
      <c r="B44" s="13">
        <v>32</v>
      </c>
      <c r="C44" s="13">
        <v>14</v>
      </c>
      <c r="D44" s="13" t="s">
        <v>87</v>
      </c>
      <c r="E44" s="11">
        <v>250</v>
      </c>
      <c r="F44" s="13" t="s">
        <v>61</v>
      </c>
      <c r="G44" s="11">
        <v>45.4</v>
      </c>
      <c r="H44" s="11">
        <v>6.4</v>
      </c>
      <c r="I44" s="11">
        <v>11.3</v>
      </c>
      <c r="J44" s="11">
        <v>66.4</v>
      </c>
      <c r="K44" s="11">
        <v>374</v>
      </c>
      <c r="L44" s="11">
        <f>K44-K44*(G44-14)/(100-14)</f>
        <v>237.44651162790697</v>
      </c>
      <c r="M44" s="11">
        <v>136</v>
      </c>
      <c r="N44" s="11">
        <v>19.4</v>
      </c>
      <c r="O44" s="12">
        <f>((M44/0.014)-(M44/0.014)*((N44-14)/(100-14)))/1000</f>
        <v>9.104318936877076</v>
      </c>
      <c r="P44" s="11">
        <v>8.5</v>
      </c>
      <c r="Q44" s="11">
        <v>4.5</v>
      </c>
      <c r="R44" s="11">
        <v>71.4</v>
      </c>
      <c r="S44" s="10">
        <v>2</v>
      </c>
    </row>
    <row r="45" spans="2:19" s="19" customFormat="1" ht="26.25">
      <c r="B45" s="13">
        <v>33</v>
      </c>
      <c r="C45" s="13">
        <v>41</v>
      </c>
      <c r="D45" s="13" t="s">
        <v>86</v>
      </c>
      <c r="E45" s="11">
        <v>220</v>
      </c>
      <c r="F45" s="13" t="s">
        <v>26</v>
      </c>
      <c r="G45" s="11">
        <v>35.2</v>
      </c>
      <c r="H45" s="11">
        <v>5</v>
      </c>
      <c r="I45" s="11">
        <v>9.3</v>
      </c>
      <c r="J45" s="11">
        <v>68.4</v>
      </c>
      <c r="K45" s="11">
        <v>335.6</v>
      </c>
      <c r="L45" s="11">
        <f>K45-K45*(G45-14)/(100-14)</f>
        <v>252.8706976744186</v>
      </c>
      <c r="M45" s="11">
        <v>134</v>
      </c>
      <c r="N45" s="11">
        <v>18.2</v>
      </c>
      <c r="O45" s="12">
        <f>((M45/0.014)-(M45/0.014)*((N45-14)/(100-14)))/1000</f>
        <v>9.103986710963454</v>
      </c>
      <c r="P45" s="11">
        <v>9.1</v>
      </c>
      <c r="Q45" s="11">
        <v>4.9</v>
      </c>
      <c r="R45" s="11">
        <v>71.2</v>
      </c>
      <c r="S45" s="10">
        <v>2</v>
      </c>
    </row>
    <row r="46" spans="2:19" s="19" customFormat="1" ht="26.25">
      <c r="B46" s="17">
        <v>34</v>
      </c>
      <c r="C46" s="17">
        <v>80</v>
      </c>
      <c r="D46" s="17" t="s">
        <v>85</v>
      </c>
      <c r="E46" s="15">
        <v>330</v>
      </c>
      <c r="F46" s="17" t="s">
        <v>15</v>
      </c>
      <c r="G46" s="15">
        <v>48.4</v>
      </c>
      <c r="H46" s="15">
        <v>6.5</v>
      </c>
      <c r="I46" s="15">
        <v>10.6</v>
      </c>
      <c r="J46" s="15">
        <v>66.5</v>
      </c>
      <c r="K46" s="15">
        <v>419.58</v>
      </c>
      <c r="L46" s="15">
        <f>K46-K46*(G46-14)/(100-14)</f>
        <v>251.748</v>
      </c>
      <c r="M46" s="15">
        <v>140</v>
      </c>
      <c r="N46" s="15">
        <v>21.9</v>
      </c>
      <c r="O46" s="16">
        <f>((M46/0.014)-(M46/0.014)*((N46-14)/(100-14)))/1000</f>
        <v>9.08139534883721</v>
      </c>
      <c r="P46" s="15">
        <v>8.2</v>
      </c>
      <c r="Q46" s="15">
        <v>4.1</v>
      </c>
      <c r="R46" s="15">
        <v>71.2</v>
      </c>
      <c r="S46" s="14">
        <v>3</v>
      </c>
    </row>
    <row r="47" spans="2:19" s="19" customFormat="1" ht="26.25">
      <c r="B47" s="13">
        <v>35</v>
      </c>
      <c r="C47" s="13">
        <v>45</v>
      </c>
      <c r="D47" s="13" t="s">
        <v>84</v>
      </c>
      <c r="E47" s="11">
        <v>260</v>
      </c>
      <c r="F47" s="13" t="s">
        <v>26</v>
      </c>
      <c r="G47" s="11">
        <v>38</v>
      </c>
      <c r="H47" s="11">
        <v>4.1</v>
      </c>
      <c r="I47" s="11">
        <v>8.6</v>
      </c>
      <c r="J47" s="11">
        <v>69.1</v>
      </c>
      <c r="K47" s="11">
        <v>399.7</v>
      </c>
      <c r="L47" s="11">
        <f>K47-K47*(G47-14)/(100-14)</f>
        <v>288.15581395348835</v>
      </c>
      <c r="M47" s="11">
        <v>132</v>
      </c>
      <c r="N47" s="11">
        <v>17.4</v>
      </c>
      <c r="O47" s="12">
        <f>((M47/0.014)-(M47/0.014)*((N47-14)/(100-14)))/1000</f>
        <v>9.05581395348837</v>
      </c>
      <c r="P47" s="11">
        <v>9</v>
      </c>
      <c r="Q47" s="11">
        <v>4.5</v>
      </c>
      <c r="R47" s="11">
        <v>71</v>
      </c>
      <c r="S47" s="10">
        <v>2</v>
      </c>
    </row>
    <row r="48" spans="2:19" s="19" customFormat="1" ht="26.25">
      <c r="B48" s="13">
        <v>36</v>
      </c>
      <c r="C48" s="13">
        <v>42</v>
      </c>
      <c r="D48" s="13" t="s">
        <v>83</v>
      </c>
      <c r="E48" s="11">
        <v>220</v>
      </c>
      <c r="F48" s="13" t="s">
        <v>26</v>
      </c>
      <c r="G48" s="11">
        <v>35.8</v>
      </c>
      <c r="H48" s="11">
        <v>4.7</v>
      </c>
      <c r="I48" s="11">
        <v>8.7</v>
      </c>
      <c r="J48" s="11">
        <v>69</v>
      </c>
      <c r="K48" s="11">
        <v>368.9</v>
      </c>
      <c r="L48" s="11">
        <f>K48-K48*(G48-14)/(100-14)</f>
        <v>275.38813953488375</v>
      </c>
      <c r="M48" s="11">
        <v>134</v>
      </c>
      <c r="N48" s="11">
        <v>18.7</v>
      </c>
      <c r="O48" s="12">
        <f>((M48/0.014)-(M48/0.014)*((N48-14)/(100-14)))/1000</f>
        <v>9.048338870431893</v>
      </c>
      <c r="P48" s="11">
        <v>8.7</v>
      </c>
      <c r="Q48" s="11">
        <v>4.5</v>
      </c>
      <c r="R48" s="11">
        <v>71.5</v>
      </c>
      <c r="S48" s="10">
        <v>2</v>
      </c>
    </row>
    <row r="49" spans="2:19" s="19" customFormat="1" ht="26.25">
      <c r="B49" s="13">
        <v>37</v>
      </c>
      <c r="C49" s="13">
        <v>17</v>
      </c>
      <c r="D49" s="13" t="s">
        <v>82</v>
      </c>
      <c r="E49" s="11">
        <v>290</v>
      </c>
      <c r="F49" s="13" t="s">
        <v>61</v>
      </c>
      <c r="G49" s="11">
        <v>44</v>
      </c>
      <c r="H49" s="11">
        <v>5.5</v>
      </c>
      <c r="I49" s="11">
        <v>10.2</v>
      </c>
      <c r="J49" s="11">
        <v>67.4</v>
      </c>
      <c r="K49" s="11">
        <v>225.6</v>
      </c>
      <c r="L49" s="11">
        <f>K49-K49*(G49-14)/(100-14)</f>
        <v>146.90232558139536</v>
      </c>
      <c r="M49" s="11">
        <v>130</v>
      </c>
      <c r="N49" s="11">
        <v>16.5</v>
      </c>
      <c r="O49" s="12">
        <f>((M49/0.014)-(M49/0.014)*((N49-14)/(100-14)))/1000</f>
        <v>9.015780730897012</v>
      </c>
      <c r="P49" s="11">
        <v>8</v>
      </c>
      <c r="Q49" s="11">
        <v>4.1</v>
      </c>
      <c r="R49" s="11">
        <v>72.8</v>
      </c>
      <c r="S49" s="10">
        <v>2</v>
      </c>
    </row>
    <row r="50" spans="2:19" s="19" customFormat="1" ht="26.25">
      <c r="B50" s="9">
        <v>38</v>
      </c>
      <c r="C50" s="9">
        <v>40</v>
      </c>
      <c r="D50" s="9" t="s">
        <v>81</v>
      </c>
      <c r="E50" s="7">
        <v>210</v>
      </c>
      <c r="F50" s="9" t="s">
        <v>26</v>
      </c>
      <c r="G50" s="7">
        <v>35</v>
      </c>
      <c r="H50" s="7">
        <v>5</v>
      </c>
      <c r="I50" s="7">
        <v>9.1</v>
      </c>
      <c r="J50" s="7">
        <v>68.6</v>
      </c>
      <c r="K50" s="7">
        <v>442</v>
      </c>
      <c r="L50" s="7">
        <f>K50-K50*(G50-14)/(100-14)</f>
        <v>334.06976744186045</v>
      </c>
      <c r="M50" s="7">
        <v>136</v>
      </c>
      <c r="N50" s="7">
        <v>20.2</v>
      </c>
      <c r="O50" s="8">
        <f>((M50/0.014)-(M50/0.014)*((N50-14)/(100-14)))/1000</f>
        <v>9.013953488372092</v>
      </c>
      <c r="P50" s="7">
        <v>9</v>
      </c>
      <c r="Q50" s="7">
        <v>4.6</v>
      </c>
      <c r="R50" s="7">
        <v>71.1</v>
      </c>
      <c r="S50" s="6">
        <v>1</v>
      </c>
    </row>
    <row r="51" spans="2:19" s="19" customFormat="1" ht="26.25">
      <c r="B51" s="13">
        <v>39</v>
      </c>
      <c r="C51" s="13">
        <v>13</v>
      </c>
      <c r="D51" s="13" t="s">
        <v>80</v>
      </c>
      <c r="E51" s="11">
        <v>240</v>
      </c>
      <c r="F51" s="13" t="s">
        <v>61</v>
      </c>
      <c r="G51" s="11">
        <v>42.9</v>
      </c>
      <c r="H51" s="11">
        <v>5.2</v>
      </c>
      <c r="I51" s="11">
        <v>10.5</v>
      </c>
      <c r="J51" s="11">
        <v>67.1</v>
      </c>
      <c r="K51" s="11">
        <v>396</v>
      </c>
      <c r="L51" s="11">
        <f>K51-K51*(G51-14)/(100-14)</f>
        <v>262.92558139534884</v>
      </c>
      <c r="M51" s="11">
        <v>130</v>
      </c>
      <c r="N51" s="11">
        <v>17.3</v>
      </c>
      <c r="O51" s="12">
        <f>((M51/0.014)-(M51/0.014)*((N51-14)/(100-14)))/1000</f>
        <v>8.929401993355484</v>
      </c>
      <c r="P51" s="11">
        <v>8.5</v>
      </c>
      <c r="Q51" s="11">
        <v>4.2</v>
      </c>
      <c r="R51" s="11">
        <v>72.3</v>
      </c>
      <c r="S51" s="10">
        <v>2</v>
      </c>
    </row>
    <row r="52" spans="2:19" s="19" customFormat="1" ht="26.25">
      <c r="B52" s="17">
        <v>40</v>
      </c>
      <c r="C52" s="17">
        <v>55</v>
      </c>
      <c r="D52" s="17" t="s">
        <v>79</v>
      </c>
      <c r="E52" s="15">
        <v>330</v>
      </c>
      <c r="F52" s="17" t="s">
        <v>52</v>
      </c>
      <c r="G52" s="15">
        <v>46.1</v>
      </c>
      <c r="H52" s="15">
        <v>6.1</v>
      </c>
      <c r="I52" s="15">
        <v>11</v>
      </c>
      <c r="J52" s="15">
        <v>66.4</v>
      </c>
      <c r="K52" s="15">
        <v>388.3</v>
      </c>
      <c r="L52" s="15">
        <f>K52-K52*(G52-14)/(100-14)</f>
        <v>243.36476744186047</v>
      </c>
      <c r="M52" s="15">
        <v>138</v>
      </c>
      <c r="N52" s="15">
        <v>22.2</v>
      </c>
      <c r="O52" s="16">
        <f>((M52/0.014)-(M52/0.014)*((N52-14)/(100-14)))/1000</f>
        <v>8.917275747508306</v>
      </c>
      <c r="P52" s="15">
        <v>8.4</v>
      </c>
      <c r="Q52" s="15">
        <v>4.5</v>
      </c>
      <c r="R52" s="15">
        <v>70.7</v>
      </c>
      <c r="S52" s="14">
        <v>3</v>
      </c>
    </row>
    <row r="53" spans="2:19" s="18" customFormat="1" ht="26.25">
      <c r="B53" s="13">
        <v>41</v>
      </c>
      <c r="C53" s="13">
        <v>5</v>
      </c>
      <c r="D53" s="13" t="s">
        <v>78</v>
      </c>
      <c r="E53" s="11">
        <v>230</v>
      </c>
      <c r="F53" s="13" t="s">
        <v>34</v>
      </c>
      <c r="G53" s="11">
        <v>36.9</v>
      </c>
      <c r="H53" s="11">
        <v>5.4</v>
      </c>
      <c r="I53" s="11">
        <v>9.6</v>
      </c>
      <c r="J53" s="11">
        <v>67.9</v>
      </c>
      <c r="K53" s="11">
        <v>421.3</v>
      </c>
      <c r="L53" s="11">
        <f>K53-K53*(G53-14)/(100-14)</f>
        <v>309.11662790697676</v>
      </c>
      <c r="M53" s="11">
        <v>132</v>
      </c>
      <c r="N53" s="11">
        <v>18.9</v>
      </c>
      <c r="O53" s="12">
        <f>((M53/0.014)-(M53/0.014)*((N53-14)/(100-14)))/1000</f>
        <v>8.891362126245847</v>
      </c>
      <c r="P53" s="11">
        <v>8.6</v>
      </c>
      <c r="Q53" s="11">
        <v>4.6</v>
      </c>
      <c r="R53" s="11">
        <v>71.2</v>
      </c>
      <c r="S53" s="10">
        <v>2</v>
      </c>
    </row>
    <row r="54" spans="2:19" s="18" customFormat="1" ht="26.25">
      <c r="B54" s="13">
        <v>42</v>
      </c>
      <c r="C54" s="13">
        <v>25</v>
      </c>
      <c r="D54" s="13" t="s">
        <v>77</v>
      </c>
      <c r="E54" s="11">
        <v>270</v>
      </c>
      <c r="F54" s="13" t="s">
        <v>58</v>
      </c>
      <c r="G54" s="11">
        <v>39.6</v>
      </c>
      <c r="H54" s="11">
        <v>4.9</v>
      </c>
      <c r="I54" s="11">
        <v>10</v>
      </c>
      <c r="J54" s="11">
        <v>68</v>
      </c>
      <c r="K54" s="11">
        <v>413.2</v>
      </c>
      <c r="L54" s="11">
        <f>K54-K54*(G54-14)/(100-14)</f>
        <v>290.2009302325581</v>
      </c>
      <c r="M54" s="11">
        <v>140</v>
      </c>
      <c r="N54" s="11">
        <v>23.6</v>
      </c>
      <c r="O54" s="12">
        <f>((M54/0.014)-(M54/0.014)*((N54-14)/(100-14)))/1000</f>
        <v>8.883720930232558</v>
      </c>
      <c r="P54" s="11">
        <v>9.5</v>
      </c>
      <c r="Q54" s="11">
        <v>4.3</v>
      </c>
      <c r="R54" s="11">
        <v>70.2</v>
      </c>
      <c r="S54" s="10">
        <v>2</v>
      </c>
    </row>
    <row r="55" spans="2:19" s="18" customFormat="1" ht="26.25">
      <c r="B55" s="13">
        <v>43</v>
      </c>
      <c r="C55" s="13">
        <v>97</v>
      </c>
      <c r="D55" s="13" t="s">
        <v>76</v>
      </c>
      <c r="E55" s="11">
        <v>290</v>
      </c>
      <c r="F55" s="13" t="s">
        <v>7</v>
      </c>
      <c r="G55" s="11">
        <v>45.6</v>
      </c>
      <c r="H55" s="11">
        <v>6.2</v>
      </c>
      <c r="I55" s="11">
        <v>11.3</v>
      </c>
      <c r="J55" s="11">
        <v>66.6</v>
      </c>
      <c r="K55" s="11">
        <v>387.5</v>
      </c>
      <c r="L55" s="11">
        <f>K55-K55*(G55-14)/(100-14)</f>
        <v>245.11627906976744</v>
      </c>
      <c r="M55" s="11">
        <v>142</v>
      </c>
      <c r="N55" s="11">
        <v>24.9</v>
      </c>
      <c r="O55" s="12">
        <f>((M55/0.014)-(M55/0.014)*((N55-14)/(100-14)))/1000</f>
        <v>8.857308970099668</v>
      </c>
      <c r="P55" s="11">
        <v>8.5</v>
      </c>
      <c r="Q55" s="11">
        <v>4.1</v>
      </c>
      <c r="R55" s="11">
        <v>70.9</v>
      </c>
      <c r="S55" s="10">
        <v>2</v>
      </c>
    </row>
    <row r="56" spans="2:19" s="18" customFormat="1" ht="26.25">
      <c r="B56" s="9">
        <v>44</v>
      </c>
      <c r="C56" s="9">
        <v>2</v>
      </c>
      <c r="D56" s="9" t="s">
        <v>75</v>
      </c>
      <c r="E56" s="7">
        <v>210</v>
      </c>
      <c r="F56" s="9" t="s">
        <v>34</v>
      </c>
      <c r="G56" s="7">
        <v>33.3</v>
      </c>
      <c r="H56" s="7">
        <v>4.2</v>
      </c>
      <c r="I56" s="7">
        <v>8</v>
      </c>
      <c r="J56" s="7">
        <v>69.9</v>
      </c>
      <c r="K56" s="7">
        <v>371.2</v>
      </c>
      <c r="L56" s="7">
        <f>K56-K56*(G56-14)/(100-14)</f>
        <v>287.89581395348836</v>
      </c>
      <c r="M56" s="7">
        <v>128</v>
      </c>
      <c r="N56" s="7">
        <v>17.3</v>
      </c>
      <c r="O56" s="8">
        <f>((M56/0.014)-(M56/0.014)*((N56-14)/(100-14)))/1000</f>
        <v>8.79202657807309</v>
      </c>
      <c r="P56" s="7">
        <v>8.2</v>
      </c>
      <c r="Q56" s="7">
        <v>4.2</v>
      </c>
      <c r="R56" s="7">
        <v>72.3</v>
      </c>
      <c r="S56" s="6">
        <v>1</v>
      </c>
    </row>
    <row r="57" spans="2:19" s="18" customFormat="1" ht="26.25">
      <c r="B57" s="17">
        <v>45</v>
      </c>
      <c r="C57" s="17">
        <v>31</v>
      </c>
      <c r="D57" s="17" t="s">
        <v>74</v>
      </c>
      <c r="E57" s="15">
        <v>320</v>
      </c>
      <c r="F57" s="17" t="s">
        <v>58</v>
      </c>
      <c r="G57" s="15">
        <v>47.8</v>
      </c>
      <c r="H57" s="15">
        <v>6.1</v>
      </c>
      <c r="I57" s="15">
        <v>11.4</v>
      </c>
      <c r="J57" s="15">
        <v>66.5</v>
      </c>
      <c r="K57" s="15">
        <v>363</v>
      </c>
      <c r="L57" s="15">
        <f>K57-K57*(G57-14)/(100-14)</f>
        <v>220.33255813953488</v>
      </c>
      <c r="M57" s="15">
        <v>132</v>
      </c>
      <c r="N57" s="15">
        <v>19.9</v>
      </c>
      <c r="O57" s="16">
        <f>((M57/0.014)-(M57/0.014)*((N57-14)/(100-14)))/1000</f>
        <v>8.78172757475083</v>
      </c>
      <c r="P57" s="15">
        <v>8.5</v>
      </c>
      <c r="Q57" s="15">
        <v>3.8</v>
      </c>
      <c r="R57" s="15">
        <v>72.1</v>
      </c>
      <c r="S57" s="14">
        <v>3</v>
      </c>
    </row>
    <row r="58" spans="2:19" s="18" customFormat="1" ht="26.25">
      <c r="B58" s="17">
        <v>46</v>
      </c>
      <c r="C58" s="17">
        <v>48</v>
      </c>
      <c r="D58" s="17" t="s">
        <v>73</v>
      </c>
      <c r="E58" s="15">
        <v>310</v>
      </c>
      <c r="F58" s="17" t="s">
        <v>26</v>
      </c>
      <c r="G58" s="15">
        <v>44</v>
      </c>
      <c r="H58" s="15">
        <v>5.3</v>
      </c>
      <c r="I58" s="15">
        <v>10.9</v>
      </c>
      <c r="J58" s="15">
        <v>67.2</v>
      </c>
      <c r="K58" s="15">
        <v>422.8</v>
      </c>
      <c r="L58" s="15">
        <f>K58-K58*(G58-14)/(100-14)</f>
        <v>275.31162790697675</v>
      </c>
      <c r="M58" s="15">
        <v>132</v>
      </c>
      <c r="N58" s="15">
        <v>20</v>
      </c>
      <c r="O58" s="16">
        <f>((M58/0.014)-(M58/0.014)*((N58-14)/(100-14)))/1000</f>
        <v>8.770764119601328</v>
      </c>
      <c r="P58" s="15">
        <v>8.9</v>
      </c>
      <c r="Q58" s="15">
        <v>4.1</v>
      </c>
      <c r="R58" s="15">
        <v>71</v>
      </c>
      <c r="S58" s="14">
        <v>3</v>
      </c>
    </row>
    <row r="59" spans="2:19" s="18" customFormat="1" ht="26.25">
      <c r="B59" s="9">
        <v>47</v>
      </c>
      <c r="C59" s="9">
        <v>39</v>
      </c>
      <c r="D59" s="9" t="s">
        <v>72</v>
      </c>
      <c r="E59" s="7">
        <v>210</v>
      </c>
      <c r="F59" s="9" t="s">
        <v>26</v>
      </c>
      <c r="G59" s="7">
        <v>34.2</v>
      </c>
      <c r="H59" s="7">
        <v>4.9</v>
      </c>
      <c r="I59" s="7">
        <v>8.9</v>
      </c>
      <c r="J59" s="7">
        <v>69.1</v>
      </c>
      <c r="K59" s="7">
        <v>411</v>
      </c>
      <c r="L59" s="7">
        <f>K59-K59*(G59-14)/(100-14)</f>
        <v>314.4627906976744</v>
      </c>
      <c r="M59" s="7">
        <v>134</v>
      </c>
      <c r="N59" s="7">
        <v>21.3</v>
      </c>
      <c r="O59" s="8">
        <f>((M59/0.014)-(M59/0.014)*((N59-14)/(100-14)))/1000</f>
        <v>8.758970099667772</v>
      </c>
      <c r="P59" s="7">
        <v>8.9</v>
      </c>
      <c r="Q59" s="7">
        <v>4.8</v>
      </c>
      <c r="R59" s="7">
        <v>70.5</v>
      </c>
      <c r="S59" s="6">
        <v>1</v>
      </c>
    </row>
    <row r="60" spans="2:19" s="18" customFormat="1" ht="26.25">
      <c r="B60" s="9">
        <v>48</v>
      </c>
      <c r="C60" s="9">
        <v>12</v>
      </c>
      <c r="D60" s="9" t="s">
        <v>71</v>
      </c>
      <c r="E60" s="7">
        <v>210</v>
      </c>
      <c r="F60" s="9" t="s">
        <v>61</v>
      </c>
      <c r="G60" s="7">
        <v>40.3</v>
      </c>
      <c r="H60" s="7">
        <v>5.5</v>
      </c>
      <c r="I60" s="7">
        <v>11.5</v>
      </c>
      <c r="J60" s="7">
        <v>66.9</v>
      </c>
      <c r="K60" s="7">
        <v>447.5</v>
      </c>
      <c r="L60" s="7">
        <f>K60-K60*(G60-14)/(100-14)</f>
        <v>310.6482558139535</v>
      </c>
      <c r="M60" s="7">
        <v>126</v>
      </c>
      <c r="N60" s="7">
        <v>16.4</v>
      </c>
      <c r="O60" s="8">
        <f>((M60/0.014)-(M60/0.014)*((N60-14)/(100-14)))/1000</f>
        <v>8.748837209302327</v>
      </c>
      <c r="P60" s="7">
        <v>8.7</v>
      </c>
      <c r="Q60" s="7">
        <v>4.2</v>
      </c>
      <c r="R60" s="7">
        <v>71.9</v>
      </c>
      <c r="S60" s="6">
        <v>1</v>
      </c>
    </row>
    <row r="61" spans="2:19" s="18" customFormat="1" ht="26.25">
      <c r="B61" s="17">
        <v>49</v>
      </c>
      <c r="C61" s="17">
        <v>108</v>
      </c>
      <c r="D61" s="17" t="s">
        <v>70</v>
      </c>
      <c r="E61" s="15">
        <v>350</v>
      </c>
      <c r="F61" s="17" t="s">
        <v>2</v>
      </c>
      <c r="G61" s="15">
        <v>41.6</v>
      </c>
      <c r="H61" s="15">
        <v>5.2</v>
      </c>
      <c r="I61" s="15">
        <v>9.7</v>
      </c>
      <c r="J61" s="15">
        <v>67.8</v>
      </c>
      <c r="K61" s="15">
        <v>326.7</v>
      </c>
      <c r="L61" s="15">
        <f>K61-K61*(G61-14)/(100-14)</f>
        <v>221.8520930232558</v>
      </c>
      <c r="M61" s="15">
        <v>140</v>
      </c>
      <c r="N61" s="15">
        <v>26.4</v>
      </c>
      <c r="O61" s="16">
        <f>((M61/0.014)-(M61/0.014)*((N61-14)/(100-14)))/1000</f>
        <v>8.558139534883722</v>
      </c>
      <c r="P61" s="15">
        <v>8.1</v>
      </c>
      <c r="Q61" s="15">
        <v>4</v>
      </c>
      <c r="R61" s="15">
        <v>70.9</v>
      </c>
      <c r="S61" s="14">
        <v>3</v>
      </c>
    </row>
    <row r="62" spans="2:19" s="18" customFormat="1" ht="26.25">
      <c r="B62" s="13">
        <v>50</v>
      </c>
      <c r="C62" s="13">
        <v>7</v>
      </c>
      <c r="D62" s="13" t="s">
        <v>69</v>
      </c>
      <c r="E62" s="11">
        <v>250</v>
      </c>
      <c r="F62" s="13" t="s">
        <v>34</v>
      </c>
      <c r="G62" s="11">
        <v>39.8</v>
      </c>
      <c r="H62" s="11">
        <v>6</v>
      </c>
      <c r="I62" s="11">
        <v>9.5</v>
      </c>
      <c r="J62" s="11">
        <v>67.1</v>
      </c>
      <c r="K62" s="11">
        <v>344.4</v>
      </c>
      <c r="L62" s="11">
        <f>K62-K62*(G62-14)/(100-14)</f>
        <v>241.07999999999998</v>
      </c>
      <c r="M62" s="11">
        <v>128</v>
      </c>
      <c r="N62" s="11">
        <v>20</v>
      </c>
      <c r="O62" s="12">
        <f>((M62/0.014)-(M62/0.014)*((N62-14)/(100-14)))/1000</f>
        <v>8.50498338870432</v>
      </c>
      <c r="P62" s="11">
        <v>9.1</v>
      </c>
      <c r="Q62" s="11">
        <v>5.1</v>
      </c>
      <c r="R62" s="11">
        <v>70.5</v>
      </c>
      <c r="S62" s="10">
        <v>2</v>
      </c>
    </row>
    <row r="63" spans="2:19" s="18" customFormat="1" ht="26.25">
      <c r="B63" s="13">
        <v>51</v>
      </c>
      <c r="C63" s="13">
        <v>4</v>
      </c>
      <c r="D63" s="13" t="s">
        <v>68</v>
      </c>
      <c r="E63" s="11">
        <v>230</v>
      </c>
      <c r="F63" s="13" t="s">
        <v>34</v>
      </c>
      <c r="G63" s="11">
        <v>36.2</v>
      </c>
      <c r="H63" s="11">
        <v>5.5</v>
      </c>
      <c r="I63" s="11">
        <v>8.9</v>
      </c>
      <c r="J63" s="11">
        <v>68.3</v>
      </c>
      <c r="K63" s="11">
        <v>341.2</v>
      </c>
      <c r="L63" s="11">
        <f>K63-K63*(G63-14)/(100-14)</f>
        <v>253.12279069767442</v>
      </c>
      <c r="M63" s="11">
        <v>124</v>
      </c>
      <c r="N63" s="11">
        <v>17.8</v>
      </c>
      <c r="O63" s="12">
        <f>((M63/0.014)-(M63/0.014)*((N63-14)/(100-14)))/1000</f>
        <v>8.46578073089701</v>
      </c>
      <c r="P63" s="11">
        <v>8.6</v>
      </c>
      <c r="Q63" s="11">
        <v>4</v>
      </c>
      <c r="R63" s="11">
        <v>71.5</v>
      </c>
      <c r="S63" s="10">
        <v>2</v>
      </c>
    </row>
    <row r="64" spans="2:19" s="18" customFormat="1" ht="26.25">
      <c r="B64" s="9">
        <v>52</v>
      </c>
      <c r="C64" s="9">
        <v>32</v>
      </c>
      <c r="D64" s="9" t="s">
        <v>67</v>
      </c>
      <c r="E64" s="7">
        <v>170</v>
      </c>
      <c r="F64" s="9" t="s">
        <v>26</v>
      </c>
      <c r="G64" s="7">
        <v>29.7</v>
      </c>
      <c r="H64" s="7">
        <v>4.6</v>
      </c>
      <c r="I64" s="7">
        <v>9.2</v>
      </c>
      <c r="J64" s="7">
        <v>69.4</v>
      </c>
      <c r="K64" s="7">
        <v>332.1</v>
      </c>
      <c r="L64" s="7">
        <f>K64-K64*(G64-14)/(100-14)</f>
        <v>271.47244186046515</v>
      </c>
      <c r="M64" s="7">
        <v>122</v>
      </c>
      <c r="N64" s="7">
        <v>16.8</v>
      </c>
      <c r="O64" s="8">
        <f>((M64/0.014)-(M64/0.014)*((N64-14)/(100-14)))/1000</f>
        <v>8.430564784053157</v>
      </c>
      <c r="P64" s="7">
        <v>9.2</v>
      </c>
      <c r="Q64" s="7">
        <v>4.2</v>
      </c>
      <c r="R64" s="7">
        <v>71.8</v>
      </c>
      <c r="S64" s="6">
        <v>1</v>
      </c>
    </row>
    <row r="65" spans="2:19" s="18" customFormat="1" ht="26.25">
      <c r="B65" s="9">
        <v>53</v>
      </c>
      <c r="C65" s="9">
        <v>50</v>
      </c>
      <c r="D65" s="9" t="s">
        <v>66</v>
      </c>
      <c r="E65" s="7">
        <v>200</v>
      </c>
      <c r="F65" s="9" t="s">
        <v>52</v>
      </c>
      <c r="G65" s="7">
        <v>35.3</v>
      </c>
      <c r="H65" s="7">
        <v>4.6</v>
      </c>
      <c r="I65" s="7">
        <v>9.8</v>
      </c>
      <c r="J65" s="7">
        <v>68.9</v>
      </c>
      <c r="K65" s="7">
        <v>421.5</v>
      </c>
      <c r="L65" s="7">
        <f>K65-K65*(G65-14)/(100-14)</f>
        <v>317.10523255813956</v>
      </c>
      <c r="M65" s="7">
        <v>124</v>
      </c>
      <c r="N65" s="7">
        <v>18.3</v>
      </c>
      <c r="O65" s="8">
        <f>((M65/0.014)-(M65/0.014)*((N65-14)/(100-14)))/1000</f>
        <v>8.414285714285715</v>
      </c>
      <c r="P65" s="7">
        <v>9</v>
      </c>
      <c r="Q65" s="7">
        <v>4.6</v>
      </c>
      <c r="R65" s="7">
        <v>71.7</v>
      </c>
      <c r="S65" s="6">
        <v>1</v>
      </c>
    </row>
    <row r="66" spans="2:19" s="18" customFormat="1" ht="26.25">
      <c r="B66" s="9">
        <v>54</v>
      </c>
      <c r="C66" s="9">
        <v>77</v>
      </c>
      <c r="D66" s="9" t="s">
        <v>65</v>
      </c>
      <c r="E66" s="7">
        <v>210</v>
      </c>
      <c r="F66" s="9" t="s">
        <v>15</v>
      </c>
      <c r="G66" s="7">
        <v>38.9</v>
      </c>
      <c r="H66" s="7">
        <v>4.9</v>
      </c>
      <c r="I66" s="7">
        <v>9.8</v>
      </c>
      <c r="J66" s="7">
        <v>68.1</v>
      </c>
      <c r="K66" s="7">
        <v>404</v>
      </c>
      <c r="L66" s="7">
        <f>K66-K66*(G66-14)/(100-14)</f>
        <v>287.0279069767442</v>
      </c>
      <c r="M66" s="7">
        <v>122</v>
      </c>
      <c r="N66" s="7">
        <v>17</v>
      </c>
      <c r="O66" s="8">
        <f>((M66/0.014)-(M66/0.014)*((N66-14)/(100-14)))/1000</f>
        <v>8.41029900332226</v>
      </c>
      <c r="P66" s="7">
        <v>8.3</v>
      </c>
      <c r="Q66" s="7">
        <v>4</v>
      </c>
      <c r="R66" s="7">
        <v>72.8</v>
      </c>
      <c r="S66" s="6">
        <v>1</v>
      </c>
    </row>
    <row r="67" spans="2:19" s="18" customFormat="1" ht="26.25">
      <c r="B67" s="13">
        <v>55</v>
      </c>
      <c r="C67" s="13">
        <v>76</v>
      </c>
      <c r="D67" s="13" t="s">
        <v>64</v>
      </c>
      <c r="E67" s="11">
        <v>220</v>
      </c>
      <c r="F67" s="13" t="s">
        <v>15</v>
      </c>
      <c r="G67" s="11">
        <v>32</v>
      </c>
      <c r="H67" s="11">
        <v>4.2</v>
      </c>
      <c r="I67" s="11">
        <v>7.9</v>
      </c>
      <c r="J67" s="11">
        <v>70.2</v>
      </c>
      <c r="K67" s="11">
        <v>358</v>
      </c>
      <c r="L67" s="11">
        <f>K67-K67*(G67-14)/(100-14)</f>
        <v>283.06976744186045</v>
      </c>
      <c r="M67" s="11">
        <v>124</v>
      </c>
      <c r="N67" s="11">
        <v>14.8</v>
      </c>
      <c r="O67" s="12">
        <v>8.4</v>
      </c>
      <c r="P67" s="11">
        <v>8.4</v>
      </c>
      <c r="Q67" s="11">
        <v>4</v>
      </c>
      <c r="R67" s="11">
        <v>73.6</v>
      </c>
      <c r="S67" s="10">
        <v>2</v>
      </c>
    </row>
    <row r="68" spans="2:19" s="18" customFormat="1" ht="26.25">
      <c r="B68" s="13">
        <v>56</v>
      </c>
      <c r="C68" s="13">
        <v>6</v>
      </c>
      <c r="D68" s="13" t="s">
        <v>63</v>
      </c>
      <c r="E68" s="11">
        <v>250</v>
      </c>
      <c r="F68" s="13" t="s">
        <v>34</v>
      </c>
      <c r="G68" s="11">
        <v>34.5</v>
      </c>
      <c r="H68" s="11">
        <v>4.9</v>
      </c>
      <c r="I68" s="11">
        <v>9</v>
      </c>
      <c r="J68" s="11">
        <v>68.7</v>
      </c>
      <c r="K68" s="11">
        <v>386.2</v>
      </c>
      <c r="L68" s="11">
        <f>K68-K68*(G68-14)/(100-14)</f>
        <v>294.1406976744186</v>
      </c>
      <c r="M68" s="11">
        <v>122</v>
      </c>
      <c r="N68" s="11">
        <v>17.6</v>
      </c>
      <c r="O68" s="12">
        <f>((M68/0.014)-(M68/0.014)*((N68-14)/(100-14)))/1000</f>
        <v>8.349501661129567</v>
      </c>
      <c r="P68" s="11">
        <v>9.4</v>
      </c>
      <c r="Q68" s="11">
        <v>4.7</v>
      </c>
      <c r="R68" s="11">
        <v>70.5</v>
      </c>
      <c r="S68" s="10">
        <v>2</v>
      </c>
    </row>
    <row r="69" spans="2:19" s="18" customFormat="1" ht="26.25">
      <c r="B69" s="13">
        <v>57</v>
      </c>
      <c r="C69" s="13">
        <v>15</v>
      </c>
      <c r="D69" s="13" t="s">
        <v>62</v>
      </c>
      <c r="E69" s="11">
        <v>260</v>
      </c>
      <c r="F69" s="13" t="s">
        <v>61</v>
      </c>
      <c r="G69" s="11">
        <v>41.9</v>
      </c>
      <c r="H69" s="11">
        <v>5.1</v>
      </c>
      <c r="I69" s="11">
        <v>10.4</v>
      </c>
      <c r="J69" s="11">
        <v>67.8</v>
      </c>
      <c r="K69" s="11">
        <v>410.7</v>
      </c>
      <c r="L69" s="11">
        <f>K69-K69*(G69-14)/(100-14)</f>
        <v>277.46127906976744</v>
      </c>
      <c r="M69" s="11">
        <v>124</v>
      </c>
      <c r="N69" s="11">
        <v>19</v>
      </c>
      <c r="O69" s="12">
        <f>((M69/0.014)-(M69/0.014)*((N69-14)/(100-14)))/1000</f>
        <v>8.3421926910299</v>
      </c>
      <c r="P69" s="11">
        <v>9</v>
      </c>
      <c r="Q69" s="11">
        <v>4.7</v>
      </c>
      <c r="R69" s="11">
        <v>70.9</v>
      </c>
      <c r="S69" s="10">
        <v>2</v>
      </c>
    </row>
    <row r="70" spans="2:19" s="18" customFormat="1" ht="26.25">
      <c r="B70" s="13">
        <v>58</v>
      </c>
      <c r="C70" s="13">
        <v>8</v>
      </c>
      <c r="D70" s="13" t="s">
        <v>60</v>
      </c>
      <c r="E70" s="11">
        <v>260</v>
      </c>
      <c r="F70" s="13" t="s">
        <v>34</v>
      </c>
      <c r="G70" s="11">
        <v>35.2</v>
      </c>
      <c r="H70" s="11">
        <v>5.8</v>
      </c>
      <c r="I70" s="11">
        <v>9.7</v>
      </c>
      <c r="J70" s="11">
        <v>67.6</v>
      </c>
      <c r="K70" s="11">
        <v>392.5</v>
      </c>
      <c r="L70" s="11">
        <f>K70-K70*(G70-14)/(100-14)</f>
        <v>295.7441860465116</v>
      </c>
      <c r="M70" s="11">
        <v>122</v>
      </c>
      <c r="N70" s="11">
        <v>18.2</v>
      </c>
      <c r="O70" s="12">
        <f>((M70/0.014)-(M70/0.014)*((N70-14)/(100-14)))/1000</f>
        <v>8.288704318936876</v>
      </c>
      <c r="P70" s="11">
        <v>9.3</v>
      </c>
      <c r="Q70" s="11">
        <v>5.5</v>
      </c>
      <c r="R70" s="11">
        <v>70.1</v>
      </c>
      <c r="S70" s="10">
        <v>2</v>
      </c>
    </row>
    <row r="71" spans="2:19" s="18" customFormat="1" ht="26.25">
      <c r="B71" s="9">
        <v>59</v>
      </c>
      <c r="C71" s="9">
        <v>22</v>
      </c>
      <c r="D71" s="9" t="s">
        <v>59</v>
      </c>
      <c r="E71" s="7">
        <v>210</v>
      </c>
      <c r="F71" s="9" t="s">
        <v>58</v>
      </c>
      <c r="G71" s="7">
        <v>34.2</v>
      </c>
      <c r="H71" s="7">
        <v>4.7</v>
      </c>
      <c r="I71" s="7">
        <v>10.7</v>
      </c>
      <c r="J71" s="7">
        <v>68.6</v>
      </c>
      <c r="K71" s="7">
        <v>402</v>
      </c>
      <c r="L71" s="7">
        <f>K71-K71*(G71-14)/(100-14)</f>
        <v>307.5767441860465</v>
      </c>
      <c r="M71" s="7">
        <v>122</v>
      </c>
      <c r="N71" s="7">
        <v>18.5</v>
      </c>
      <c r="O71" s="8">
        <f>((M71/0.014)-(M71/0.014)*((N71-14)/(100-14)))/1000</f>
        <v>8.258305647840531</v>
      </c>
      <c r="P71" s="7">
        <v>9.5</v>
      </c>
      <c r="Q71" s="7">
        <v>4.5</v>
      </c>
      <c r="R71" s="7">
        <v>70.9</v>
      </c>
      <c r="S71" s="6">
        <v>1</v>
      </c>
    </row>
    <row r="72" spans="2:19" s="18" customFormat="1" ht="26.25">
      <c r="B72" s="9">
        <v>60</v>
      </c>
      <c r="C72" s="9">
        <v>1</v>
      </c>
      <c r="D72" s="9" t="s">
        <v>57</v>
      </c>
      <c r="E72" s="7">
        <v>200</v>
      </c>
      <c r="F72" s="9" t="s">
        <v>34</v>
      </c>
      <c r="G72" s="7">
        <v>33.7</v>
      </c>
      <c r="H72" s="7">
        <v>4</v>
      </c>
      <c r="I72" s="7">
        <v>9</v>
      </c>
      <c r="J72" s="7">
        <v>69.3</v>
      </c>
      <c r="K72" s="7">
        <v>352.5</v>
      </c>
      <c r="L72" s="7">
        <f>K72-K72*(G72-14)/(100-14)</f>
        <v>271.75290697674416</v>
      </c>
      <c r="M72" s="7">
        <v>124</v>
      </c>
      <c r="N72" s="7">
        <v>20</v>
      </c>
      <c r="O72" s="8">
        <f>((M72/0.014)-(M72/0.014)*((N72-14)/(100-14)))/1000</f>
        <v>8.23920265780731</v>
      </c>
      <c r="P72" s="7">
        <v>8.4</v>
      </c>
      <c r="Q72" s="7">
        <v>4.1</v>
      </c>
      <c r="R72" s="7">
        <v>71.8</v>
      </c>
      <c r="S72" s="6">
        <v>1</v>
      </c>
    </row>
    <row r="73" spans="2:19" s="18" customFormat="1" ht="26.25">
      <c r="B73" s="13">
        <v>61</v>
      </c>
      <c r="C73" s="13">
        <v>68</v>
      </c>
      <c r="D73" s="13" t="s">
        <v>56</v>
      </c>
      <c r="E73" s="11">
        <v>260</v>
      </c>
      <c r="F73" s="13" t="s">
        <v>4</v>
      </c>
      <c r="G73" s="11">
        <v>43.5</v>
      </c>
      <c r="H73" s="11">
        <v>5.2</v>
      </c>
      <c r="I73" s="11">
        <v>11.6</v>
      </c>
      <c r="J73" s="11">
        <v>67.3</v>
      </c>
      <c r="K73" s="11">
        <v>408.64</v>
      </c>
      <c r="L73" s="11">
        <f>K73-K73*(G73-14)/(100-14)</f>
        <v>268.466976744186</v>
      </c>
      <c r="M73" s="11">
        <v>120</v>
      </c>
      <c r="N73" s="11">
        <v>17.9</v>
      </c>
      <c r="O73" s="12">
        <f>((M73/0.014)-(M73/0.014)*((N73-14)/(100-14)))/1000</f>
        <v>8.182724252491694</v>
      </c>
      <c r="P73" s="11">
        <v>8.5</v>
      </c>
      <c r="Q73" s="11">
        <v>4.1</v>
      </c>
      <c r="R73" s="11">
        <v>72</v>
      </c>
      <c r="S73" s="10">
        <v>2</v>
      </c>
    </row>
    <row r="74" spans="2:19" s="18" customFormat="1" ht="26.25">
      <c r="B74" s="9">
        <v>62</v>
      </c>
      <c r="C74" s="9">
        <v>34</v>
      </c>
      <c r="D74" s="9" t="s">
        <v>55</v>
      </c>
      <c r="E74" s="7">
        <v>180</v>
      </c>
      <c r="F74" s="9" t="s">
        <v>26</v>
      </c>
      <c r="G74" s="7">
        <v>32.1</v>
      </c>
      <c r="H74" s="7">
        <v>5.1</v>
      </c>
      <c r="I74" s="7">
        <v>9.1</v>
      </c>
      <c r="J74" s="7">
        <v>68.5</v>
      </c>
      <c r="K74" s="7">
        <v>388.63</v>
      </c>
      <c r="L74" s="7">
        <f>K74-K74*(G74-14)/(100-14)</f>
        <v>306.8369418604651</v>
      </c>
      <c r="M74" s="7">
        <v>116</v>
      </c>
      <c r="N74" s="7">
        <v>15.4</v>
      </c>
      <c r="O74" s="8">
        <f>((M74/0.014)-(M74/0.014)*((N74-14)/(100-14)))/1000</f>
        <v>8.150830564784053</v>
      </c>
      <c r="P74" s="7">
        <v>9.8</v>
      </c>
      <c r="Q74" s="7">
        <v>4.6</v>
      </c>
      <c r="R74" s="7">
        <v>71.2</v>
      </c>
      <c r="S74" s="6">
        <v>1</v>
      </c>
    </row>
    <row r="75" spans="2:19" s="18" customFormat="1" ht="26.25">
      <c r="B75" s="13">
        <v>63</v>
      </c>
      <c r="C75" s="13">
        <v>99</v>
      </c>
      <c r="D75" s="13" t="s">
        <v>54</v>
      </c>
      <c r="E75" s="11">
        <v>300</v>
      </c>
      <c r="F75" s="13" t="s">
        <v>7</v>
      </c>
      <c r="G75" s="11">
        <v>46.9</v>
      </c>
      <c r="H75" s="11">
        <v>5.9</v>
      </c>
      <c r="I75" s="11">
        <v>9.9</v>
      </c>
      <c r="J75" s="11">
        <v>67.3</v>
      </c>
      <c r="K75" s="11">
        <v>362</v>
      </c>
      <c r="L75" s="11">
        <f>K75-K75*(G75-14)/(100-14)</f>
        <v>223.5139534883721</v>
      </c>
      <c r="M75" s="11">
        <v>138</v>
      </c>
      <c r="N75" s="11">
        <v>29.2</v>
      </c>
      <c r="O75" s="12">
        <f>((M75/0.014)-(M75/0.014)*((N75-14)/(100-14)))/1000</f>
        <v>8.114950166112957</v>
      </c>
      <c r="P75" s="11">
        <v>9.1</v>
      </c>
      <c r="Q75" s="11">
        <v>4.3</v>
      </c>
      <c r="R75" s="11">
        <v>69.6</v>
      </c>
      <c r="S75" s="10">
        <v>2</v>
      </c>
    </row>
    <row r="76" spans="2:19" s="18" customFormat="1" ht="26.25">
      <c r="B76" s="13">
        <v>64</v>
      </c>
      <c r="C76" s="13">
        <v>52</v>
      </c>
      <c r="D76" s="13" t="s">
        <v>53</v>
      </c>
      <c r="E76" s="11">
        <v>250</v>
      </c>
      <c r="F76" s="13" t="s">
        <v>52</v>
      </c>
      <c r="G76" s="11">
        <v>41.1</v>
      </c>
      <c r="H76" s="11">
        <v>4.9</v>
      </c>
      <c r="I76" s="11">
        <v>9.7</v>
      </c>
      <c r="J76" s="11">
        <v>68.1</v>
      </c>
      <c r="K76" s="11">
        <v>394.5</v>
      </c>
      <c r="L76" s="11">
        <f>K76-K76*(G76-14)/(100-14)</f>
        <v>270.18662790697675</v>
      </c>
      <c r="M76" s="11">
        <v>120</v>
      </c>
      <c r="N76" s="11">
        <v>18.9</v>
      </c>
      <c r="O76" s="12">
        <f>((M76/0.014)-(M76/0.014)*((N76-14)/(100-14)))/1000</f>
        <v>8.083056478405314</v>
      </c>
      <c r="P76" s="11">
        <v>8.1</v>
      </c>
      <c r="Q76" s="11">
        <v>4.1</v>
      </c>
      <c r="R76" s="11">
        <v>72.1</v>
      </c>
      <c r="S76" s="10">
        <v>2</v>
      </c>
    </row>
    <row r="77" spans="2:19" s="18" customFormat="1" ht="26.25">
      <c r="B77" s="9">
        <v>65</v>
      </c>
      <c r="C77" s="9">
        <v>36</v>
      </c>
      <c r="D77" s="9" t="s">
        <v>51</v>
      </c>
      <c r="E77" s="7">
        <v>180</v>
      </c>
      <c r="F77" s="9" t="s">
        <v>26</v>
      </c>
      <c r="G77" s="7">
        <v>29.7</v>
      </c>
      <c r="H77" s="7">
        <v>5.1</v>
      </c>
      <c r="I77" s="7">
        <v>9.4</v>
      </c>
      <c r="J77" s="7">
        <v>69.2</v>
      </c>
      <c r="K77" s="7">
        <v>369.3</v>
      </c>
      <c r="L77" s="7">
        <f>K77-K77*(G77-14)/(100-14)</f>
        <v>301.88127906976746</v>
      </c>
      <c r="M77" s="7">
        <v>114</v>
      </c>
      <c r="N77" s="7">
        <v>14.8</v>
      </c>
      <c r="O77" s="8">
        <f>((M77/0.014)-(M77/0.014)*((N77-14)/(100-14)))/1000</f>
        <v>8.067109634551496</v>
      </c>
      <c r="P77" s="7">
        <v>8.5</v>
      </c>
      <c r="Q77" s="7">
        <v>4.8</v>
      </c>
      <c r="R77" s="7">
        <v>70.8</v>
      </c>
      <c r="S77" s="6">
        <v>1</v>
      </c>
    </row>
    <row r="78" spans="2:19" s="18" customFormat="1" ht="26.25">
      <c r="B78" s="9">
        <v>66</v>
      </c>
      <c r="C78" s="9">
        <v>82</v>
      </c>
      <c r="D78" s="9" t="s">
        <v>50</v>
      </c>
      <c r="E78" s="7">
        <v>180</v>
      </c>
      <c r="F78" s="9" t="s">
        <v>11</v>
      </c>
      <c r="G78" s="7">
        <v>33.4</v>
      </c>
      <c r="H78" s="7">
        <v>4.1</v>
      </c>
      <c r="I78" s="7">
        <v>8.3</v>
      </c>
      <c r="J78" s="7">
        <v>69.6</v>
      </c>
      <c r="K78" s="7">
        <v>292.6</v>
      </c>
      <c r="L78" s="7">
        <f>K78-K78*(G78-14)/(100-14)</f>
        <v>226.59488372093026</v>
      </c>
      <c r="M78" s="7">
        <v>116</v>
      </c>
      <c r="N78" s="7">
        <v>17</v>
      </c>
      <c r="O78" s="8">
        <f>((M78/0.014)-(M78/0.014)*((N78-14)/(100-14)))/1000</f>
        <v>7.996677740863788</v>
      </c>
      <c r="P78" s="7">
        <v>8.9</v>
      </c>
      <c r="Q78" s="7">
        <v>3.8</v>
      </c>
      <c r="R78" s="7">
        <v>72.8</v>
      </c>
      <c r="S78" s="6">
        <v>1</v>
      </c>
    </row>
    <row r="79" spans="2:19" s="18" customFormat="1" ht="26.25">
      <c r="B79" s="9">
        <v>67</v>
      </c>
      <c r="C79" s="9">
        <v>38</v>
      </c>
      <c r="D79" s="9" t="s">
        <v>49</v>
      </c>
      <c r="E79" s="7">
        <v>200</v>
      </c>
      <c r="F79" s="9" t="s">
        <v>26</v>
      </c>
      <c r="G79" s="7">
        <v>33.8</v>
      </c>
      <c r="H79" s="7">
        <v>4.9</v>
      </c>
      <c r="I79" s="7">
        <v>10</v>
      </c>
      <c r="J79" s="7">
        <v>68.3</v>
      </c>
      <c r="K79" s="7">
        <v>427.9</v>
      </c>
      <c r="L79" s="7">
        <f>K79-K79*(G79-14)/(100-14)</f>
        <v>329.38348837209304</v>
      </c>
      <c r="M79" s="7">
        <v>116</v>
      </c>
      <c r="N79" s="7">
        <v>18.1</v>
      </c>
      <c r="O79" s="8">
        <f>((M79/0.014)-(M79/0.014)*((N79-14)/(100-14)))/1000</f>
        <v>7.890697674418605</v>
      </c>
      <c r="P79" s="7">
        <v>9.2</v>
      </c>
      <c r="Q79" s="7">
        <v>4.5</v>
      </c>
      <c r="R79" s="7">
        <v>71.5</v>
      </c>
      <c r="S79" s="6">
        <v>1</v>
      </c>
    </row>
    <row r="80" spans="2:19" s="18" customFormat="1" ht="26.25">
      <c r="B80" s="9">
        <v>68</v>
      </c>
      <c r="C80" s="9">
        <v>66</v>
      </c>
      <c r="D80" s="9" t="s">
        <v>48</v>
      </c>
      <c r="E80" s="7">
        <v>200</v>
      </c>
      <c r="F80" s="9" t="s">
        <v>4</v>
      </c>
      <c r="G80" s="7">
        <v>34.4</v>
      </c>
      <c r="H80" s="7">
        <v>4.3</v>
      </c>
      <c r="I80" s="7">
        <v>8.6</v>
      </c>
      <c r="J80" s="7">
        <v>69.5</v>
      </c>
      <c r="K80" s="7">
        <v>361.7</v>
      </c>
      <c r="L80" s="7">
        <f>K80-K80*(G80-14)/(100-14)</f>
        <v>275.9013953488372</v>
      </c>
      <c r="M80" s="7">
        <v>118</v>
      </c>
      <c r="N80" s="7">
        <v>19.9</v>
      </c>
      <c r="O80" s="8">
        <f>((M80/0.014)-(M80/0.014)*((N80-14)/(100-14)))/1000</f>
        <v>7.85033222591362</v>
      </c>
      <c r="P80" s="7">
        <v>8.9</v>
      </c>
      <c r="Q80" s="7">
        <v>4.6</v>
      </c>
      <c r="R80" s="7">
        <v>70.8</v>
      </c>
      <c r="S80" s="6">
        <v>1</v>
      </c>
    </row>
    <row r="81" spans="2:19" s="18" customFormat="1" ht="26.25">
      <c r="B81" s="17">
        <v>69</v>
      </c>
      <c r="C81" s="17">
        <v>101</v>
      </c>
      <c r="D81" s="17" t="s">
        <v>47</v>
      </c>
      <c r="E81" s="15">
        <v>390</v>
      </c>
      <c r="F81" s="17" t="s">
        <v>7</v>
      </c>
      <c r="G81" s="15">
        <v>43.2</v>
      </c>
      <c r="H81" s="15">
        <v>5.8</v>
      </c>
      <c r="I81" s="15">
        <v>10.4</v>
      </c>
      <c r="J81" s="15">
        <v>672</v>
      </c>
      <c r="K81" s="15">
        <v>459.78</v>
      </c>
      <c r="L81" s="15">
        <f>K81-K81*(G81-14)/(100-14)</f>
        <v>303.66865116279064</v>
      </c>
      <c r="M81" s="15">
        <v>134</v>
      </c>
      <c r="N81" s="15">
        <v>30</v>
      </c>
      <c r="O81" s="16">
        <f>((M81/0.014)-(M81/0.014)*((N81-14)/(100-14)))/1000</f>
        <v>7.790697674418604</v>
      </c>
      <c r="P81" s="15">
        <v>87</v>
      </c>
      <c r="Q81" s="15">
        <v>4.2</v>
      </c>
      <c r="R81" s="15">
        <v>69.8</v>
      </c>
      <c r="S81" s="14">
        <v>3</v>
      </c>
    </row>
    <row r="82" spans="2:19" s="18" customFormat="1" ht="26.25">
      <c r="B82" s="13">
        <v>70</v>
      </c>
      <c r="C82" s="13">
        <v>85</v>
      </c>
      <c r="D82" s="13" t="s">
        <v>46</v>
      </c>
      <c r="E82" s="11">
        <v>220</v>
      </c>
      <c r="F82" s="13" t="s">
        <v>11</v>
      </c>
      <c r="G82" s="11">
        <v>34.6</v>
      </c>
      <c r="H82" s="11">
        <v>5.1</v>
      </c>
      <c r="I82" s="11">
        <v>9.4</v>
      </c>
      <c r="J82" s="11">
        <v>68.5</v>
      </c>
      <c r="K82" s="11">
        <v>348.2</v>
      </c>
      <c r="L82" s="11">
        <f>K82-K82*(G82-14)/(100-14)</f>
        <v>264.7939534883721</v>
      </c>
      <c r="M82" s="11">
        <v>112</v>
      </c>
      <c r="N82" s="11">
        <v>16.8</v>
      </c>
      <c r="O82" s="12">
        <f>((M82/0.014)-(M82/0.014)*((N82-14)/(100-14)))/1000</f>
        <v>7.73953488372093</v>
      </c>
      <c r="P82" s="11">
        <v>9.6</v>
      </c>
      <c r="Q82" s="11">
        <v>4.4</v>
      </c>
      <c r="R82" s="11">
        <v>71.6</v>
      </c>
      <c r="S82" s="10">
        <v>2</v>
      </c>
    </row>
    <row r="83" spans="2:19" s="18" customFormat="1" ht="26.25">
      <c r="B83" s="13">
        <v>71</v>
      </c>
      <c r="C83" s="13">
        <v>98</v>
      </c>
      <c r="D83" s="13" t="s">
        <v>45</v>
      </c>
      <c r="E83" s="11">
        <v>290</v>
      </c>
      <c r="F83" s="13" t="s">
        <v>7</v>
      </c>
      <c r="G83" s="11">
        <v>51.2</v>
      </c>
      <c r="H83" s="11">
        <v>7.3</v>
      </c>
      <c r="I83" s="11">
        <v>11.7</v>
      </c>
      <c r="J83" s="11">
        <v>65.3</v>
      </c>
      <c r="K83" s="11">
        <v>371.5</v>
      </c>
      <c r="L83" s="11">
        <f>K83-K83*(G83-14)/(100-14)</f>
        <v>210.8046511627907</v>
      </c>
      <c r="M83" s="11">
        <v>130</v>
      </c>
      <c r="N83" s="11">
        <v>28.4</v>
      </c>
      <c r="O83" s="12">
        <f>((M83/0.014)-(M83/0.014)*((N83-14)/(100-14)))/1000</f>
        <v>7.730897009966778</v>
      </c>
      <c r="P83" s="11">
        <v>8.8</v>
      </c>
      <c r="Q83" s="11">
        <v>4.5</v>
      </c>
      <c r="R83" s="11">
        <v>69.2</v>
      </c>
      <c r="S83" s="10">
        <v>2</v>
      </c>
    </row>
    <row r="84" spans="2:19" s="18" customFormat="1" ht="26.25">
      <c r="B84" s="9">
        <v>72</v>
      </c>
      <c r="C84" s="9">
        <v>71</v>
      </c>
      <c r="D84" s="9" t="s">
        <v>44</v>
      </c>
      <c r="E84" s="7">
        <v>190</v>
      </c>
      <c r="F84" s="9" t="s">
        <v>4</v>
      </c>
      <c r="G84" s="7">
        <v>34.2</v>
      </c>
      <c r="H84" s="7">
        <v>4.4</v>
      </c>
      <c r="I84" s="7">
        <v>8.6</v>
      </c>
      <c r="J84" s="7">
        <v>69.1</v>
      </c>
      <c r="K84" s="7">
        <v>390.16</v>
      </c>
      <c r="L84" s="7">
        <f>K84-K84*(G84-14)/(100-14)</f>
        <v>298.5177674418605</v>
      </c>
      <c r="M84" s="7">
        <v>112</v>
      </c>
      <c r="N84" s="7">
        <v>17.2</v>
      </c>
      <c r="O84" s="8">
        <f>((M84/0.014)-(M84/0.014)*((N84-14)/(100-14)))/1000</f>
        <v>7.702325581395349</v>
      </c>
      <c r="P84" s="7">
        <v>8.6</v>
      </c>
      <c r="Q84" s="7">
        <v>4.2</v>
      </c>
      <c r="R84" s="7">
        <v>72.2</v>
      </c>
      <c r="S84" s="6">
        <v>1</v>
      </c>
    </row>
    <row r="85" spans="2:19" s="18" customFormat="1" ht="26.25">
      <c r="B85" s="13">
        <v>73</v>
      </c>
      <c r="C85" s="13">
        <v>67</v>
      </c>
      <c r="D85" s="13" t="s">
        <v>43</v>
      </c>
      <c r="E85" s="11">
        <v>230</v>
      </c>
      <c r="F85" s="13" t="s">
        <v>4</v>
      </c>
      <c r="G85" s="11">
        <v>36.3</v>
      </c>
      <c r="H85" s="11">
        <v>5.2</v>
      </c>
      <c r="I85" s="11">
        <v>9.9</v>
      </c>
      <c r="J85" s="11">
        <v>68.3</v>
      </c>
      <c r="K85" s="11">
        <v>237.4</v>
      </c>
      <c r="L85" s="11">
        <f>K85-K85*(G85-14)/(100-14)</f>
        <v>175.84162790697675</v>
      </c>
      <c r="M85" s="11">
        <v>116</v>
      </c>
      <c r="N85" s="11">
        <v>20.4</v>
      </c>
      <c r="O85" s="12">
        <f>((M85/0.014)-(M85/0.014)*((N85-14)/(100-14)))/1000</f>
        <v>7.669102990033223</v>
      </c>
      <c r="P85" s="11">
        <v>8.7</v>
      </c>
      <c r="Q85" s="11">
        <v>4.3</v>
      </c>
      <c r="R85" s="11">
        <v>71.2</v>
      </c>
      <c r="S85" s="10">
        <v>2</v>
      </c>
    </row>
    <row r="86" spans="2:19" s="18" customFormat="1" ht="26.25">
      <c r="B86" s="13">
        <v>74</v>
      </c>
      <c r="C86" s="13">
        <v>64</v>
      </c>
      <c r="D86" s="13" t="s">
        <v>42</v>
      </c>
      <c r="E86" s="11">
        <v>291</v>
      </c>
      <c r="F86" s="13" t="s">
        <v>0</v>
      </c>
      <c r="G86" s="11">
        <v>46.1</v>
      </c>
      <c r="H86" s="11">
        <v>6.1</v>
      </c>
      <c r="I86" s="11">
        <v>11</v>
      </c>
      <c r="J86" s="11">
        <v>66.6</v>
      </c>
      <c r="K86" s="11">
        <v>403.55</v>
      </c>
      <c r="L86" s="11">
        <f>K86-K86*(G86-14)/(100-14)</f>
        <v>252.92261627906976</v>
      </c>
      <c r="M86" s="11">
        <v>130</v>
      </c>
      <c r="N86" s="11">
        <v>29</v>
      </c>
      <c r="O86" s="12">
        <f>((M86/0.014)-(M86/0.014)*((N86-14)/(100-14)))/1000</f>
        <v>7.666112956810632</v>
      </c>
      <c r="P86" s="11">
        <v>8.5</v>
      </c>
      <c r="Q86" s="11">
        <v>4.3</v>
      </c>
      <c r="R86" s="11">
        <v>69.9</v>
      </c>
      <c r="S86" s="10">
        <v>2</v>
      </c>
    </row>
    <row r="87" spans="2:19" s="18" customFormat="1" ht="26.25">
      <c r="B87" s="9">
        <v>75</v>
      </c>
      <c r="C87" s="9">
        <v>70</v>
      </c>
      <c r="D87" s="9" t="s">
        <v>41</v>
      </c>
      <c r="E87" s="7">
        <v>190</v>
      </c>
      <c r="F87" s="9" t="s">
        <v>4</v>
      </c>
      <c r="G87" s="7">
        <v>35.8</v>
      </c>
      <c r="H87" s="7">
        <v>4.4</v>
      </c>
      <c r="I87" s="7">
        <v>8.3</v>
      </c>
      <c r="J87" s="7">
        <v>69.5</v>
      </c>
      <c r="K87" s="7">
        <v>294.8</v>
      </c>
      <c r="L87" s="7">
        <f>K87-K87*(G87-14)/(100-14)</f>
        <v>220.07162790697674</v>
      </c>
      <c r="M87" s="7">
        <v>114</v>
      </c>
      <c r="N87" s="7">
        <v>19.2</v>
      </c>
      <c r="O87" s="8">
        <f>((M87/0.014)-(M87/0.014)*((N87-14)/(100-14)))/1000</f>
        <v>7.650498338870432</v>
      </c>
      <c r="P87" s="7">
        <v>8.1</v>
      </c>
      <c r="Q87" s="7">
        <v>4.2</v>
      </c>
      <c r="R87" s="7">
        <v>72.5</v>
      </c>
      <c r="S87" s="6">
        <v>1</v>
      </c>
    </row>
    <row r="88" spans="2:19" s="18" customFormat="1" ht="26.25">
      <c r="B88" s="9">
        <v>76</v>
      </c>
      <c r="C88" s="9">
        <v>94</v>
      </c>
      <c r="D88" s="9" t="s">
        <v>40</v>
      </c>
      <c r="E88" s="7">
        <v>200</v>
      </c>
      <c r="F88" s="9" t="s">
        <v>7</v>
      </c>
      <c r="G88" s="7">
        <v>39</v>
      </c>
      <c r="H88" s="7">
        <v>5</v>
      </c>
      <c r="I88" s="7">
        <v>9.6</v>
      </c>
      <c r="J88" s="7">
        <v>68.1</v>
      </c>
      <c r="K88" s="7">
        <v>353</v>
      </c>
      <c r="L88" s="7">
        <f>K88-K88*(G88-14)/(100-14)</f>
        <v>250.38372093023256</v>
      </c>
      <c r="M88" s="7">
        <v>116</v>
      </c>
      <c r="N88" s="7">
        <v>21.2</v>
      </c>
      <c r="O88" s="8">
        <f>((M88/0.014)-(M88/0.014)*((N88-14)/(100-14)))/1000</f>
        <v>7.5920265780730904</v>
      </c>
      <c r="P88" s="7">
        <v>8.6</v>
      </c>
      <c r="Q88" s="7">
        <v>4.4</v>
      </c>
      <c r="R88" s="7">
        <v>70.9</v>
      </c>
      <c r="S88" s="6">
        <v>1</v>
      </c>
    </row>
    <row r="89" spans="2:19" s="18" customFormat="1" ht="26.25">
      <c r="B89" s="9">
        <v>77</v>
      </c>
      <c r="C89" s="9">
        <v>93</v>
      </c>
      <c r="D89" s="9" t="s">
        <v>39</v>
      </c>
      <c r="E89" s="7">
        <v>190</v>
      </c>
      <c r="F89" s="9" t="s">
        <v>7</v>
      </c>
      <c r="G89" s="7">
        <v>43.2</v>
      </c>
      <c r="H89" s="7">
        <v>5.4</v>
      </c>
      <c r="I89" s="7">
        <v>9.6</v>
      </c>
      <c r="J89" s="7">
        <v>67.2</v>
      </c>
      <c r="K89" s="7">
        <v>321.4</v>
      </c>
      <c r="L89" s="7">
        <f>K89-K89*(G89-14)/(100-14)</f>
        <v>212.27348837209297</v>
      </c>
      <c r="M89" s="7">
        <v>114</v>
      </c>
      <c r="N89" s="7">
        <v>20.5</v>
      </c>
      <c r="O89" s="8">
        <f>((M89/0.014)-(M89/0.014)*((N89-14)/(100-14)))/1000</f>
        <v>7.527408637873755</v>
      </c>
      <c r="P89" s="7">
        <v>8.8</v>
      </c>
      <c r="Q89" s="7">
        <v>4.9</v>
      </c>
      <c r="R89" s="7">
        <v>70.3</v>
      </c>
      <c r="S89" s="6">
        <v>1</v>
      </c>
    </row>
    <row r="90" spans="2:19" s="18" customFormat="1" ht="26.25">
      <c r="B90" s="13">
        <v>78</v>
      </c>
      <c r="C90" s="13">
        <v>95</v>
      </c>
      <c r="D90" s="13" t="s">
        <v>38</v>
      </c>
      <c r="E90" s="11">
        <v>220</v>
      </c>
      <c r="F90" s="13" t="s">
        <v>7</v>
      </c>
      <c r="G90" s="11">
        <v>41.5</v>
      </c>
      <c r="H90" s="11">
        <v>4.9</v>
      </c>
      <c r="I90" s="11">
        <v>8.8</v>
      </c>
      <c r="J90" s="11">
        <v>68.2</v>
      </c>
      <c r="K90" s="11">
        <v>331</v>
      </c>
      <c r="L90" s="11">
        <f>K90-K90*(G90-14)/(100-14)</f>
        <v>225.15697674418607</v>
      </c>
      <c r="M90" s="11">
        <v>114</v>
      </c>
      <c r="N90" s="11">
        <v>21.2</v>
      </c>
      <c r="O90" s="12">
        <f>((M90/0.014)-(M90/0.014)*((N90-14)/(100-14)))/1000</f>
        <v>7.461129568106313</v>
      </c>
      <c r="P90" s="11">
        <v>8.6</v>
      </c>
      <c r="Q90" s="11">
        <v>4.4</v>
      </c>
      <c r="R90" s="11">
        <v>70.9</v>
      </c>
      <c r="S90" s="10">
        <v>2</v>
      </c>
    </row>
    <row r="91" spans="2:19" s="18" customFormat="1" ht="26.25">
      <c r="B91" s="13">
        <v>79</v>
      </c>
      <c r="C91" s="13">
        <v>86</v>
      </c>
      <c r="D91" s="13" t="s">
        <v>37</v>
      </c>
      <c r="E91" s="11">
        <v>220</v>
      </c>
      <c r="F91" s="13" t="s">
        <v>11</v>
      </c>
      <c r="G91" s="11">
        <v>35.6</v>
      </c>
      <c r="H91" s="11">
        <v>4.3</v>
      </c>
      <c r="I91" s="11">
        <v>9.2</v>
      </c>
      <c r="J91" s="11">
        <v>69.3</v>
      </c>
      <c r="K91" s="11">
        <v>346.6</v>
      </c>
      <c r="L91" s="11">
        <f>K91-K91*(G91-14)/(100-14)</f>
        <v>259.54697674418605</v>
      </c>
      <c r="M91" s="11">
        <v>108</v>
      </c>
      <c r="N91" s="11">
        <v>19.2</v>
      </c>
      <c r="O91" s="12">
        <f>((M91/0.014)-(M91/0.014)*((N91-14)/(100-14)))/1000</f>
        <v>7.247840531561462</v>
      </c>
      <c r="P91" s="11">
        <v>9.4</v>
      </c>
      <c r="Q91" s="11">
        <v>4.2</v>
      </c>
      <c r="R91" s="11">
        <v>71.6</v>
      </c>
      <c r="S91" s="10">
        <v>2</v>
      </c>
    </row>
    <row r="92" spans="2:19" s="18" customFormat="1" ht="26.25">
      <c r="B92" s="9">
        <v>80</v>
      </c>
      <c r="C92" s="9">
        <v>84</v>
      </c>
      <c r="D92" s="9" t="s">
        <v>36</v>
      </c>
      <c r="E92" s="7">
        <v>210</v>
      </c>
      <c r="F92" s="9" t="s">
        <v>11</v>
      </c>
      <c r="G92" s="7">
        <v>37.4</v>
      </c>
      <c r="H92" s="7">
        <v>4.8</v>
      </c>
      <c r="I92" s="7">
        <v>9.6</v>
      </c>
      <c r="J92" s="7">
        <v>68.4</v>
      </c>
      <c r="K92" s="7">
        <v>330.03</v>
      </c>
      <c r="L92" s="7">
        <f>K92-K92*(G92-14)/(100-14)</f>
        <v>240.2311395348837</v>
      </c>
      <c r="M92" s="7">
        <v>110</v>
      </c>
      <c r="N92" s="7">
        <v>21.2</v>
      </c>
      <c r="O92" s="8">
        <f>((M92/0.014)-(M92/0.014)*((N92-14)/(100-14)))/1000</f>
        <v>7.1993355481727574</v>
      </c>
      <c r="P92" s="7">
        <v>9.4</v>
      </c>
      <c r="Q92" s="7">
        <v>4.4</v>
      </c>
      <c r="R92" s="7">
        <v>71.3</v>
      </c>
      <c r="S92" s="6">
        <v>1</v>
      </c>
    </row>
    <row r="93" spans="2:19" s="18" customFormat="1" ht="26.25">
      <c r="B93" s="13">
        <v>81</v>
      </c>
      <c r="C93" s="13">
        <v>9</v>
      </c>
      <c r="D93" s="13" t="s">
        <v>35</v>
      </c>
      <c r="E93" s="11">
        <v>270</v>
      </c>
      <c r="F93" s="13" t="s">
        <v>34</v>
      </c>
      <c r="G93" s="11">
        <v>33.3</v>
      </c>
      <c r="H93" s="11">
        <v>4.7</v>
      </c>
      <c r="I93" s="11">
        <v>8.6</v>
      </c>
      <c r="J93" s="11">
        <v>69.5</v>
      </c>
      <c r="K93" s="11">
        <v>334.3</v>
      </c>
      <c r="L93" s="11">
        <f>K93-K93*(G93-14)/(100-14)</f>
        <v>259.27686046511633</v>
      </c>
      <c r="M93" s="11">
        <v>108</v>
      </c>
      <c r="N93" s="11">
        <v>19.8</v>
      </c>
      <c r="O93" s="12">
        <f>((M93/0.014)-(M93/0.014)*((N93-14)/(100-14)))/1000</f>
        <v>7.1940199335548165</v>
      </c>
      <c r="P93" s="11">
        <v>8.6</v>
      </c>
      <c r="Q93" s="11">
        <v>4.2</v>
      </c>
      <c r="R93" s="11">
        <v>71.7</v>
      </c>
      <c r="S93" s="10">
        <v>2</v>
      </c>
    </row>
    <row r="94" spans="2:19" s="18" customFormat="1" ht="26.25">
      <c r="B94" s="9">
        <v>82</v>
      </c>
      <c r="C94" s="9">
        <v>92</v>
      </c>
      <c r="D94" s="9" t="s">
        <v>33</v>
      </c>
      <c r="E94" s="7">
        <v>190</v>
      </c>
      <c r="F94" s="9" t="s">
        <v>7</v>
      </c>
      <c r="G94" s="7">
        <v>38</v>
      </c>
      <c r="H94" s="7">
        <v>5.1</v>
      </c>
      <c r="I94" s="7">
        <v>8.5</v>
      </c>
      <c r="J94" s="7">
        <v>68.6</v>
      </c>
      <c r="K94" s="7">
        <v>318.45</v>
      </c>
      <c r="L94" s="7">
        <f>K94-K94*(G94-14)/(100-14)</f>
        <v>229.58023255813953</v>
      </c>
      <c r="M94" s="7">
        <v>110</v>
      </c>
      <c r="N94" s="7">
        <v>21.6</v>
      </c>
      <c r="O94" s="8">
        <f>((M94/0.014)-(M94/0.014)*((N94-14)/(100-14)))/1000</f>
        <v>7.162790697674418</v>
      </c>
      <c r="P94" s="7">
        <v>8.4</v>
      </c>
      <c r="Q94" s="7">
        <v>4.6</v>
      </c>
      <c r="R94" s="7">
        <v>71.2</v>
      </c>
      <c r="S94" s="6">
        <v>1</v>
      </c>
    </row>
    <row r="95" spans="2:19" s="18" customFormat="1" ht="26.25">
      <c r="B95" s="17">
        <v>83</v>
      </c>
      <c r="C95" s="17">
        <v>100</v>
      </c>
      <c r="D95" s="17" t="s">
        <v>32</v>
      </c>
      <c r="E95" s="15">
        <v>340</v>
      </c>
      <c r="F95" s="17" t="s">
        <v>7</v>
      </c>
      <c r="G95" s="15">
        <v>44.2</v>
      </c>
      <c r="H95" s="15">
        <v>5.8</v>
      </c>
      <c r="I95" s="15">
        <v>10.4</v>
      </c>
      <c r="J95" s="15">
        <v>67</v>
      </c>
      <c r="K95" s="15">
        <v>454.7</v>
      </c>
      <c r="L95" s="15">
        <f>K95-K95*(G95-14)/(100-14)</f>
        <v>295.0262790697674</v>
      </c>
      <c r="M95" s="15">
        <v>120</v>
      </c>
      <c r="N95" s="15">
        <v>28.4</v>
      </c>
      <c r="O95" s="16">
        <f>((M95/0.014)-(M95/0.014)*((N95-14)/(100-14)))/1000</f>
        <v>7.136212624584718</v>
      </c>
      <c r="P95" s="15">
        <v>9</v>
      </c>
      <c r="Q95" s="15">
        <v>4.2</v>
      </c>
      <c r="R95" s="15">
        <v>69.9</v>
      </c>
      <c r="S95" s="14">
        <v>3</v>
      </c>
    </row>
    <row r="96" spans="2:19" s="18" customFormat="1" ht="26.25">
      <c r="B96" s="13">
        <v>84</v>
      </c>
      <c r="C96" s="13">
        <v>102</v>
      </c>
      <c r="D96" s="13" t="s">
        <v>31</v>
      </c>
      <c r="E96" s="11">
        <v>250</v>
      </c>
      <c r="F96" s="13" t="s">
        <v>2</v>
      </c>
      <c r="G96" s="11">
        <v>36.1</v>
      </c>
      <c r="H96" s="11">
        <v>4.7</v>
      </c>
      <c r="I96" s="11">
        <v>8</v>
      </c>
      <c r="J96" s="11">
        <v>69.4</v>
      </c>
      <c r="K96" s="11">
        <v>296</v>
      </c>
      <c r="L96" s="11">
        <f>K96-K96*(G96-14)/(100-14)</f>
        <v>219.93488372093023</v>
      </c>
      <c r="M96" s="11">
        <v>120</v>
      </c>
      <c r="N96" s="11">
        <v>28.5</v>
      </c>
      <c r="O96" s="12">
        <f>((M96/0.014)-(M96/0.014)*((N96-14)/(100-14)))/1000</f>
        <v>7.1262458471760795</v>
      </c>
      <c r="P96" s="11">
        <v>8.8</v>
      </c>
      <c r="Q96" s="11">
        <v>4.2</v>
      </c>
      <c r="R96" s="11">
        <v>70.2</v>
      </c>
      <c r="S96" s="10">
        <v>2</v>
      </c>
    </row>
    <row r="97" spans="2:19" s="18" customFormat="1" ht="26.25">
      <c r="B97" s="9">
        <v>85</v>
      </c>
      <c r="C97" s="9">
        <v>90</v>
      </c>
      <c r="D97" s="9" t="s">
        <v>30</v>
      </c>
      <c r="E97" s="7">
        <v>170</v>
      </c>
      <c r="F97" s="9" t="s">
        <v>7</v>
      </c>
      <c r="G97" s="7">
        <v>39.7</v>
      </c>
      <c r="H97" s="7">
        <v>5.6</v>
      </c>
      <c r="I97" s="7">
        <v>8.8</v>
      </c>
      <c r="J97" s="7">
        <v>67.9</v>
      </c>
      <c r="K97" s="7">
        <v>339.7</v>
      </c>
      <c r="L97" s="7">
        <f>K97-K97*(G97-14)/(100-14)</f>
        <v>238.18499999999997</v>
      </c>
      <c r="M97" s="7">
        <v>110</v>
      </c>
      <c r="N97" s="7">
        <v>22.2</v>
      </c>
      <c r="O97" s="8">
        <f>((M97/0.014)-(M97/0.014)*((N97-14)/(100-14)))/1000</f>
        <v>7.107973421926911</v>
      </c>
      <c r="P97" s="7">
        <v>8.6</v>
      </c>
      <c r="Q97" s="7">
        <v>4.9</v>
      </c>
      <c r="R97" s="7">
        <v>70.8</v>
      </c>
      <c r="S97" s="6">
        <v>1</v>
      </c>
    </row>
    <row r="98" spans="2:19" s="18" customFormat="1" ht="26.25">
      <c r="B98" s="9">
        <v>86</v>
      </c>
      <c r="C98" s="9">
        <v>89</v>
      </c>
      <c r="D98" s="9" t="s">
        <v>29</v>
      </c>
      <c r="E98" s="7">
        <v>150</v>
      </c>
      <c r="F98" s="9" t="s">
        <v>7</v>
      </c>
      <c r="G98" s="7">
        <v>35.6</v>
      </c>
      <c r="H98" s="7">
        <v>4.6</v>
      </c>
      <c r="I98" s="7">
        <v>8.6</v>
      </c>
      <c r="J98" s="7">
        <v>69</v>
      </c>
      <c r="K98" s="7">
        <v>421</v>
      </c>
      <c r="L98" s="7">
        <f>K98-K98*(G98-14)/(100-14)</f>
        <v>315.2604651162791</v>
      </c>
      <c r="M98" s="7">
        <v>106</v>
      </c>
      <c r="N98" s="7">
        <v>20.1</v>
      </c>
      <c r="O98" s="8">
        <f>((M98/0.014)-(M98/0.014)*((N98-14)/(100-14)))/1000</f>
        <v>7.034385382059801</v>
      </c>
      <c r="P98" s="7">
        <v>9</v>
      </c>
      <c r="Q98" s="7">
        <v>4.5</v>
      </c>
      <c r="R98" s="7">
        <v>71.4</v>
      </c>
      <c r="S98" s="6">
        <v>1</v>
      </c>
    </row>
    <row r="99" spans="2:19" s="18" customFormat="1" ht="26.25">
      <c r="B99" s="13">
        <v>87</v>
      </c>
      <c r="C99" s="13">
        <v>96</v>
      </c>
      <c r="D99" s="13" t="s">
        <v>28</v>
      </c>
      <c r="E99" s="11">
        <v>250</v>
      </c>
      <c r="F99" s="13" t="s">
        <v>7</v>
      </c>
      <c r="G99" s="11">
        <v>42.9</v>
      </c>
      <c r="H99" s="11">
        <v>5.2</v>
      </c>
      <c r="I99" s="11">
        <v>9.6</v>
      </c>
      <c r="J99" s="11">
        <v>67.7</v>
      </c>
      <c r="K99" s="11">
        <v>349.2</v>
      </c>
      <c r="L99" s="11">
        <f>K99-K99*(G99-14)/(100-14)</f>
        <v>231.8525581395349</v>
      </c>
      <c r="M99" s="11">
        <v>110</v>
      </c>
      <c r="N99" s="11">
        <v>23.5</v>
      </c>
      <c r="O99" s="12">
        <f>((M99/0.014)-(M99/0.014)*((N99-14)/(100-14)))/1000</f>
        <v>6.989202657807309</v>
      </c>
      <c r="P99" s="11">
        <v>8.4</v>
      </c>
      <c r="Q99" s="11">
        <v>4</v>
      </c>
      <c r="R99" s="11">
        <v>71.5</v>
      </c>
      <c r="S99" s="10">
        <v>2</v>
      </c>
    </row>
    <row r="100" spans="2:19" s="18" customFormat="1" ht="26.25">
      <c r="B100" s="9">
        <v>88</v>
      </c>
      <c r="C100" s="9">
        <v>37</v>
      </c>
      <c r="D100" s="9" t="s">
        <v>27</v>
      </c>
      <c r="E100" s="7">
        <v>190</v>
      </c>
      <c r="F100" s="9" t="s">
        <v>26</v>
      </c>
      <c r="G100" s="7">
        <v>31.7</v>
      </c>
      <c r="H100" s="7">
        <v>4.7</v>
      </c>
      <c r="I100" s="7">
        <v>10.5</v>
      </c>
      <c r="J100" s="7">
        <v>68.5</v>
      </c>
      <c r="K100" s="7">
        <v>354.9</v>
      </c>
      <c r="L100" s="7">
        <f>K100-K100*(G100-14)/(100-14)</f>
        <v>281.8566279069767</v>
      </c>
      <c r="M100" s="7">
        <v>102</v>
      </c>
      <c r="N100" s="7">
        <v>17.9</v>
      </c>
      <c r="O100" s="8">
        <f>((M100/0.014)-(M100/0.014)*((N100-14)/(100-14)))/1000</f>
        <v>6.95531561461794</v>
      </c>
      <c r="P100" s="7">
        <v>8.8</v>
      </c>
      <c r="Q100" s="7">
        <v>4.4</v>
      </c>
      <c r="R100" s="7">
        <v>71.5</v>
      </c>
      <c r="S100" s="6">
        <v>1</v>
      </c>
    </row>
    <row r="101" spans="2:19" s="18" customFormat="1" ht="26.25">
      <c r="B101" s="9">
        <v>89</v>
      </c>
      <c r="C101" s="9">
        <v>61</v>
      </c>
      <c r="D101" s="9" t="s">
        <v>25</v>
      </c>
      <c r="E101" s="7">
        <v>198</v>
      </c>
      <c r="F101" s="9" t="s">
        <v>0</v>
      </c>
      <c r="G101" s="7">
        <v>37.7</v>
      </c>
      <c r="H101" s="7">
        <v>5</v>
      </c>
      <c r="I101" s="7">
        <v>9.2</v>
      </c>
      <c r="J101" s="7">
        <v>69.1</v>
      </c>
      <c r="K101" s="7">
        <v>333.7</v>
      </c>
      <c r="L101" s="7">
        <f>K101-K101*(G101-14)/(100-14)</f>
        <v>241.738488372093</v>
      </c>
      <c r="M101" s="7">
        <v>108</v>
      </c>
      <c r="N101" s="7">
        <v>22.8</v>
      </c>
      <c r="O101" s="8">
        <f>((M101/0.014)-(M101/0.014)*((N101-14)/(100-14)))/1000</f>
        <v>6.924916943521595</v>
      </c>
      <c r="P101" s="7">
        <v>8.9</v>
      </c>
      <c r="Q101" s="7">
        <v>4.4</v>
      </c>
      <c r="R101" s="7">
        <v>70.9</v>
      </c>
      <c r="S101" s="6">
        <v>1</v>
      </c>
    </row>
    <row r="102" spans="2:19" s="18" customFormat="1" ht="26.25">
      <c r="B102" s="9">
        <v>90</v>
      </c>
      <c r="C102" s="9">
        <v>62</v>
      </c>
      <c r="D102" s="9" t="s">
        <v>24</v>
      </c>
      <c r="E102" s="7">
        <v>200</v>
      </c>
      <c r="F102" s="9" t="s">
        <v>0</v>
      </c>
      <c r="G102" s="7">
        <v>46.5</v>
      </c>
      <c r="H102" s="7">
        <v>6.1</v>
      </c>
      <c r="I102" s="7">
        <v>10.5</v>
      </c>
      <c r="J102" s="7">
        <v>66.6</v>
      </c>
      <c r="K102" s="7">
        <v>345.6</v>
      </c>
      <c r="L102" s="7">
        <f>K102-K102*(G102-14)/(100-14)</f>
        <v>214.99534883720932</v>
      </c>
      <c r="M102" s="7">
        <v>110</v>
      </c>
      <c r="N102" s="7">
        <v>25.6</v>
      </c>
      <c r="O102" s="8">
        <f>((M102/0.014)-(M102/0.014)*((N102-14)/(100-14)))/1000</f>
        <v>6.79734219269103</v>
      </c>
      <c r="P102" s="7">
        <v>8.7</v>
      </c>
      <c r="Q102" s="7">
        <v>4.4</v>
      </c>
      <c r="R102" s="7">
        <v>70.4</v>
      </c>
      <c r="S102" s="6">
        <v>1</v>
      </c>
    </row>
    <row r="103" spans="2:19" s="18" customFormat="1" ht="26.25">
      <c r="B103" s="13">
        <v>91</v>
      </c>
      <c r="C103" s="13">
        <v>87</v>
      </c>
      <c r="D103" s="13" t="s">
        <v>23</v>
      </c>
      <c r="E103" s="11">
        <v>290</v>
      </c>
      <c r="F103" s="13" t="s">
        <v>11</v>
      </c>
      <c r="G103" s="11">
        <v>38.1</v>
      </c>
      <c r="H103" s="11">
        <v>4.5</v>
      </c>
      <c r="I103" s="11">
        <v>9.9</v>
      </c>
      <c r="J103" s="11">
        <v>68.4</v>
      </c>
      <c r="K103" s="11">
        <v>361.4</v>
      </c>
      <c r="L103" s="11">
        <f>K103-K103*(G103-14)/(100-14)</f>
        <v>260.1239534883721</v>
      </c>
      <c r="M103" s="11">
        <v>102</v>
      </c>
      <c r="N103" s="11">
        <v>20</v>
      </c>
      <c r="O103" s="12">
        <f>((M103/0.014)-(M103/0.014)*((N103-14)/(100-14)))/1000</f>
        <v>6.777408637873754</v>
      </c>
      <c r="P103" s="11">
        <v>9.1</v>
      </c>
      <c r="Q103" s="11">
        <v>4.1</v>
      </c>
      <c r="R103" s="11">
        <v>71.6</v>
      </c>
      <c r="S103" s="10">
        <v>2</v>
      </c>
    </row>
    <row r="104" spans="2:19" s="18" customFormat="1" ht="26.25">
      <c r="B104" s="9">
        <v>92</v>
      </c>
      <c r="C104" s="9">
        <v>74</v>
      </c>
      <c r="D104" s="9" t="s">
        <v>22</v>
      </c>
      <c r="E104" s="7">
        <v>160</v>
      </c>
      <c r="F104" s="9" t="s">
        <v>15</v>
      </c>
      <c r="G104" s="7">
        <v>34.9</v>
      </c>
      <c r="H104" s="7">
        <v>4.2</v>
      </c>
      <c r="I104" s="7">
        <v>7.8</v>
      </c>
      <c r="J104" s="7">
        <v>69.7</v>
      </c>
      <c r="K104" s="7">
        <v>325.5</v>
      </c>
      <c r="L104" s="7">
        <f>K104-K104*(G104-14)/(100-14)</f>
        <v>246.39593023255816</v>
      </c>
      <c r="M104" s="7">
        <v>92</v>
      </c>
      <c r="N104" s="7">
        <v>14.2</v>
      </c>
      <c r="O104" s="8">
        <f>((M104/0.014)-(M104/0.014)*((N104-14)/(100-14)))/1000</f>
        <v>6.556146179401994</v>
      </c>
      <c r="P104" s="7">
        <v>8.5</v>
      </c>
      <c r="Q104" s="7">
        <v>4.1</v>
      </c>
      <c r="R104" s="7">
        <v>73</v>
      </c>
      <c r="S104" s="6">
        <v>1</v>
      </c>
    </row>
    <row r="105" spans="2:19" s="5" customFormat="1" ht="26.25">
      <c r="B105" s="17">
        <v>93</v>
      </c>
      <c r="C105" s="17">
        <v>65</v>
      </c>
      <c r="D105" s="17" t="s">
        <v>21</v>
      </c>
      <c r="E105" s="15">
        <v>380</v>
      </c>
      <c r="F105" s="17" t="s">
        <v>0</v>
      </c>
      <c r="G105" s="15">
        <v>48.3</v>
      </c>
      <c r="H105" s="15">
        <v>6.2</v>
      </c>
      <c r="I105" s="15">
        <v>10.8</v>
      </c>
      <c r="J105" s="15">
        <v>67.2</v>
      </c>
      <c r="K105" s="15">
        <v>416</v>
      </c>
      <c r="L105" s="15">
        <f>K105-K105*(G105-14)/(100-14)</f>
        <v>250.08372093023257</v>
      </c>
      <c r="M105" s="15">
        <v>116</v>
      </c>
      <c r="N105" s="15">
        <v>32.8</v>
      </c>
      <c r="O105" s="16">
        <f>((M105/0.014)-(M105/0.014)*((N105-14)/(100-14)))/1000</f>
        <v>6.474418604651164</v>
      </c>
      <c r="P105" s="15">
        <v>8.9</v>
      </c>
      <c r="Q105" s="15">
        <v>4.3</v>
      </c>
      <c r="R105" s="15">
        <v>69.4</v>
      </c>
      <c r="S105" s="14">
        <v>3</v>
      </c>
    </row>
    <row r="106" spans="2:19" s="5" customFormat="1" ht="26.25">
      <c r="B106" s="9">
        <v>94</v>
      </c>
      <c r="C106" s="9">
        <v>91</v>
      </c>
      <c r="D106" s="9" t="s">
        <v>20</v>
      </c>
      <c r="E106" s="7">
        <v>180</v>
      </c>
      <c r="F106" s="9" t="s">
        <v>7</v>
      </c>
      <c r="G106" s="7">
        <v>37.8</v>
      </c>
      <c r="H106" s="7">
        <v>5.4</v>
      </c>
      <c r="I106" s="7">
        <v>8.6</v>
      </c>
      <c r="J106" s="7">
        <v>68.2</v>
      </c>
      <c r="K106" s="7">
        <v>339.2</v>
      </c>
      <c r="L106" s="7">
        <f>K106-K106*(G106-14)/(100-14)</f>
        <v>245.32837209302323</v>
      </c>
      <c r="M106" s="7">
        <v>100</v>
      </c>
      <c r="N106" s="7">
        <v>22.2</v>
      </c>
      <c r="O106" s="8">
        <f>((M106/0.014)-(M106/0.014)*((N106-14)/(100-14)))/1000</f>
        <v>6.4617940199335555</v>
      </c>
      <c r="P106" s="7">
        <v>8.8</v>
      </c>
      <c r="Q106" s="7">
        <v>4.7</v>
      </c>
      <c r="R106" s="7">
        <v>70.6</v>
      </c>
      <c r="S106" s="6">
        <v>1</v>
      </c>
    </row>
    <row r="107" spans="2:19" s="5" customFormat="1" ht="26.25">
      <c r="B107" s="13">
        <v>95</v>
      </c>
      <c r="C107" s="13">
        <v>103</v>
      </c>
      <c r="D107" s="13" t="s">
        <v>19</v>
      </c>
      <c r="E107" s="11">
        <v>240</v>
      </c>
      <c r="F107" s="13" t="s">
        <v>2</v>
      </c>
      <c r="G107" s="11">
        <v>36</v>
      </c>
      <c r="H107" s="11">
        <v>4.3</v>
      </c>
      <c r="I107" s="11">
        <v>7.6</v>
      </c>
      <c r="J107" s="11">
        <v>69.7</v>
      </c>
      <c r="K107" s="11">
        <v>342</v>
      </c>
      <c r="L107" s="11">
        <f>K107-K107*(G107-14)/(100-14)</f>
        <v>254.51162790697674</v>
      </c>
      <c r="M107" s="11">
        <v>100</v>
      </c>
      <c r="N107" s="11">
        <v>22.4</v>
      </c>
      <c r="O107" s="12">
        <f>((M107/0.014)-(M107/0.014)*((N107-14)/(100-14)))/1000</f>
        <v>6.445182724252493</v>
      </c>
      <c r="P107" s="11">
        <v>8.7</v>
      </c>
      <c r="Q107" s="11">
        <v>4.3</v>
      </c>
      <c r="R107" s="11">
        <v>71</v>
      </c>
      <c r="S107" s="10">
        <v>2</v>
      </c>
    </row>
    <row r="108" spans="2:19" s="5" customFormat="1" ht="26.25">
      <c r="B108" s="9">
        <v>96</v>
      </c>
      <c r="C108" s="9">
        <v>63</v>
      </c>
      <c r="D108" s="9" t="s">
        <v>18</v>
      </c>
      <c r="E108" s="7">
        <v>194</v>
      </c>
      <c r="F108" s="9" t="s">
        <v>0</v>
      </c>
      <c r="G108" s="7">
        <v>37.2</v>
      </c>
      <c r="H108" s="7">
        <v>4.7</v>
      </c>
      <c r="I108" s="7">
        <v>9.6</v>
      </c>
      <c r="J108" s="7">
        <v>68.4</v>
      </c>
      <c r="K108" s="7">
        <v>431.6</v>
      </c>
      <c r="L108" s="7">
        <f>K108-K108*(G108-14)/(100-14)</f>
        <v>315.16837209302327</v>
      </c>
      <c r="M108" s="7">
        <v>104</v>
      </c>
      <c r="N108" s="7">
        <v>26</v>
      </c>
      <c r="O108" s="8">
        <f>((M108/0.014)-(M108/0.014)*((N108-14)/(100-14)))/1000</f>
        <v>6.392026578073089</v>
      </c>
      <c r="P108" s="7">
        <v>9</v>
      </c>
      <c r="Q108" s="7">
        <v>4</v>
      </c>
      <c r="R108" s="7">
        <v>71</v>
      </c>
      <c r="S108" s="6">
        <v>1</v>
      </c>
    </row>
    <row r="109" spans="2:19" s="5" customFormat="1" ht="26.25">
      <c r="B109" s="9">
        <v>97</v>
      </c>
      <c r="C109" s="9">
        <v>58</v>
      </c>
      <c r="D109" s="9" t="s">
        <v>17</v>
      </c>
      <c r="E109" s="7">
        <v>130</v>
      </c>
      <c r="F109" s="9" t="s">
        <v>0</v>
      </c>
      <c r="G109" s="7">
        <v>30.1</v>
      </c>
      <c r="H109" s="7">
        <v>4.6</v>
      </c>
      <c r="I109" s="7">
        <v>8.9</v>
      </c>
      <c r="J109" s="7">
        <v>70.1</v>
      </c>
      <c r="K109" s="7">
        <v>293.55</v>
      </c>
      <c r="L109" s="7">
        <f>K109-K109*(G109-14)/(100-14)</f>
        <v>238.59470930232558</v>
      </c>
      <c r="M109" s="7">
        <v>92</v>
      </c>
      <c r="N109" s="7">
        <v>18.5</v>
      </c>
      <c r="O109" s="8">
        <f>((M109/0.014)-(M109/0.014)*((N109-14)/(100-14)))/1000</f>
        <v>6.2275747508305646</v>
      </c>
      <c r="P109" s="7">
        <v>9</v>
      </c>
      <c r="Q109" s="7">
        <v>4.3</v>
      </c>
      <c r="R109" s="7">
        <v>71.6</v>
      </c>
      <c r="S109" s="6">
        <v>1</v>
      </c>
    </row>
    <row r="110" spans="2:19" s="5" customFormat="1" ht="26.25">
      <c r="B110" s="9">
        <v>98</v>
      </c>
      <c r="C110" s="9">
        <v>73</v>
      </c>
      <c r="D110" s="9" t="s">
        <v>16</v>
      </c>
      <c r="E110" s="7">
        <v>150</v>
      </c>
      <c r="F110" s="9" t="s">
        <v>15</v>
      </c>
      <c r="G110" s="7">
        <v>30.2</v>
      </c>
      <c r="H110" s="7">
        <v>4.1</v>
      </c>
      <c r="I110" s="7">
        <v>9.1</v>
      </c>
      <c r="J110" s="7">
        <v>70</v>
      </c>
      <c r="K110" s="7">
        <v>246</v>
      </c>
      <c r="L110" s="7">
        <f>K110-K110*(G110-14)/(100-14)</f>
        <v>199.66046511627906</v>
      </c>
      <c r="M110" s="7">
        <v>88</v>
      </c>
      <c r="N110" s="7">
        <v>14.8</v>
      </c>
      <c r="O110" s="8">
        <f>((M110/0.014)-(M110/0.014)*((N110-14)/(100-14)))/1000</f>
        <v>6.227242524916943</v>
      </c>
      <c r="P110" s="7">
        <v>9.3</v>
      </c>
      <c r="Q110" s="7">
        <v>4.2</v>
      </c>
      <c r="R110" s="7">
        <v>72.4</v>
      </c>
      <c r="S110" s="6">
        <v>1</v>
      </c>
    </row>
    <row r="111" spans="2:19" s="5" customFormat="1" ht="26.25">
      <c r="B111" s="13">
        <v>99</v>
      </c>
      <c r="C111" s="13">
        <v>69</v>
      </c>
      <c r="D111" s="13" t="s">
        <v>14</v>
      </c>
      <c r="E111" s="11">
        <v>240</v>
      </c>
      <c r="F111" s="13" t="s">
        <v>4</v>
      </c>
      <c r="G111" s="11">
        <v>39.3</v>
      </c>
      <c r="H111" s="11">
        <v>4.9</v>
      </c>
      <c r="I111" s="11">
        <v>9.6</v>
      </c>
      <c r="J111" s="11">
        <v>68</v>
      </c>
      <c r="K111" s="11">
        <v>428</v>
      </c>
      <c r="L111" s="11">
        <f>K111-K111*(G111-14)/(100-14)</f>
        <v>302.0883720930233</v>
      </c>
      <c r="M111" s="11">
        <v>94</v>
      </c>
      <c r="N111" s="11">
        <v>21</v>
      </c>
      <c r="O111" s="12">
        <f>((M111/0.014)-(M111/0.014)*((N111-14)/(100-14)))/1000</f>
        <v>6.167774086378737</v>
      </c>
      <c r="P111" s="11">
        <v>8.4</v>
      </c>
      <c r="Q111" s="11">
        <v>4.2</v>
      </c>
      <c r="R111" s="11">
        <v>71.7</v>
      </c>
      <c r="S111" s="10">
        <v>2</v>
      </c>
    </row>
    <row r="112" spans="2:19" s="5" customFormat="1" ht="26.25">
      <c r="B112" s="13">
        <v>100</v>
      </c>
      <c r="C112" s="13">
        <v>107</v>
      </c>
      <c r="D112" s="13" t="s">
        <v>13</v>
      </c>
      <c r="E112" s="11">
        <v>250</v>
      </c>
      <c r="F112" s="13" t="s">
        <v>2</v>
      </c>
      <c r="G112" s="11">
        <v>44.2</v>
      </c>
      <c r="H112" s="11">
        <v>5</v>
      </c>
      <c r="I112" s="11">
        <v>9.5</v>
      </c>
      <c r="J112" s="11">
        <v>68</v>
      </c>
      <c r="K112" s="11">
        <v>323</v>
      </c>
      <c r="L112" s="11">
        <f>K112-K112*(G112-14)/(100-14)</f>
        <v>209.57441860465116</v>
      </c>
      <c r="M112" s="11">
        <v>102</v>
      </c>
      <c r="N112" s="11">
        <v>27.5</v>
      </c>
      <c r="O112" s="12">
        <f>((M112/0.014)-(M112/0.014)*((N112-14)/(100-14)))/1000</f>
        <v>6.142026578073089</v>
      </c>
      <c r="P112" s="11">
        <v>8.1</v>
      </c>
      <c r="Q112" s="11">
        <v>4.1</v>
      </c>
      <c r="R112" s="11">
        <v>70.8</v>
      </c>
      <c r="S112" s="10">
        <v>2</v>
      </c>
    </row>
    <row r="113" spans="2:19" s="5" customFormat="1" ht="26.25">
      <c r="B113" s="9">
        <v>101</v>
      </c>
      <c r="C113" s="9">
        <v>83</v>
      </c>
      <c r="D113" s="9" t="s">
        <v>12</v>
      </c>
      <c r="E113" s="7">
        <v>190</v>
      </c>
      <c r="F113" s="9" t="s">
        <v>11</v>
      </c>
      <c r="G113" s="7">
        <v>37.2</v>
      </c>
      <c r="H113" s="7">
        <v>4.8</v>
      </c>
      <c r="I113" s="7">
        <v>9.5</v>
      </c>
      <c r="J113" s="7">
        <v>68.2</v>
      </c>
      <c r="K113" s="7">
        <v>380</v>
      </c>
      <c r="L113" s="7">
        <f>K113-K113*(G113-14)/(100-14)</f>
        <v>277.48837209302326</v>
      </c>
      <c r="M113" s="7">
        <v>92</v>
      </c>
      <c r="N113" s="7">
        <v>19.9</v>
      </c>
      <c r="O113" s="8">
        <f>((M113/0.014)-(M113/0.014)*((N113-14)/(100-14)))/1000</f>
        <v>6.120598006644518</v>
      </c>
      <c r="P113" s="7">
        <v>8.7</v>
      </c>
      <c r="Q113" s="7">
        <v>4.3</v>
      </c>
      <c r="R113" s="7">
        <v>71.5</v>
      </c>
      <c r="S113" s="6">
        <v>1</v>
      </c>
    </row>
    <row r="114" spans="2:19" s="5" customFormat="1" ht="26.25">
      <c r="B114" s="13">
        <v>102</v>
      </c>
      <c r="C114" s="13">
        <v>106</v>
      </c>
      <c r="D114" s="13" t="s">
        <v>10</v>
      </c>
      <c r="E114" s="11">
        <v>300</v>
      </c>
      <c r="F114" s="13" t="s">
        <v>2</v>
      </c>
      <c r="G114" s="11">
        <v>35.4</v>
      </c>
      <c r="H114" s="11">
        <v>4.8</v>
      </c>
      <c r="I114" s="11">
        <v>9.3</v>
      </c>
      <c r="J114" s="11">
        <v>68.6</v>
      </c>
      <c r="K114" s="11">
        <v>364</v>
      </c>
      <c r="L114" s="11">
        <f>K114-K114*(G114-14)/(100-14)</f>
        <v>273.42325581395346</v>
      </c>
      <c r="M114" s="11">
        <v>92</v>
      </c>
      <c r="N114" s="11">
        <v>20</v>
      </c>
      <c r="O114" s="12">
        <f>((M114/0.014)-(M114/0.014)*((N114-14)/(100-14)))/1000</f>
        <v>6.112956810631229</v>
      </c>
      <c r="P114" s="11">
        <v>8.3</v>
      </c>
      <c r="Q114" s="11">
        <v>4.3</v>
      </c>
      <c r="R114" s="11">
        <v>71.5</v>
      </c>
      <c r="S114" s="10">
        <v>2</v>
      </c>
    </row>
    <row r="115" spans="2:19" s="5" customFormat="1" ht="26.25">
      <c r="B115" s="9">
        <v>103</v>
      </c>
      <c r="C115" s="9">
        <v>60</v>
      </c>
      <c r="D115" s="9" t="s">
        <v>9</v>
      </c>
      <c r="E115" s="7">
        <v>180</v>
      </c>
      <c r="F115" s="9" t="s">
        <v>0</v>
      </c>
      <c r="G115" s="7">
        <v>31.4</v>
      </c>
      <c r="H115" s="7">
        <v>4.3</v>
      </c>
      <c r="I115" s="7">
        <v>9.2</v>
      </c>
      <c r="J115" s="7">
        <v>69.5</v>
      </c>
      <c r="K115" s="7">
        <v>304.46</v>
      </c>
      <c r="L115" s="7">
        <f>K115-K115*(G115-14)/(100-14)</f>
        <v>242.85995348837207</v>
      </c>
      <c r="M115" s="7">
        <v>90</v>
      </c>
      <c r="N115" s="7">
        <v>21.1</v>
      </c>
      <c r="O115" s="8">
        <f>((M115/0.014)-(M115/0.014)*((N115-14)/(100-14)))/1000</f>
        <v>5.897840531561462</v>
      </c>
      <c r="P115" s="7">
        <v>8.9</v>
      </c>
      <c r="Q115" s="7">
        <v>4.3</v>
      </c>
      <c r="R115" s="7">
        <v>71.3</v>
      </c>
      <c r="S115" s="6">
        <v>1</v>
      </c>
    </row>
    <row r="116" spans="2:19" s="5" customFormat="1" ht="26.25">
      <c r="B116" s="9">
        <v>104</v>
      </c>
      <c r="C116" s="9">
        <v>88</v>
      </c>
      <c r="D116" s="9" t="s">
        <v>8</v>
      </c>
      <c r="E116" s="7">
        <v>140</v>
      </c>
      <c r="F116" s="9" t="s">
        <v>7</v>
      </c>
      <c r="G116" s="7">
        <v>33.3</v>
      </c>
      <c r="H116" s="7">
        <v>4.6</v>
      </c>
      <c r="I116" s="7">
        <v>7.6</v>
      </c>
      <c r="J116" s="7">
        <v>70.6</v>
      </c>
      <c r="K116" s="7">
        <v>345</v>
      </c>
      <c r="L116" s="7">
        <f>K116-K116*(G116-14)/(100-14)</f>
        <v>267.5755813953489</v>
      </c>
      <c r="M116" s="7">
        <v>76</v>
      </c>
      <c r="N116" s="7">
        <v>20.3</v>
      </c>
      <c r="O116" s="8">
        <f>((M116/0.014)-(M116/0.014)*((N116-14)/(100-14)))/1000</f>
        <v>5.030897009966778</v>
      </c>
      <c r="P116" s="7">
        <v>9.1</v>
      </c>
      <c r="Q116" s="7">
        <v>4.5</v>
      </c>
      <c r="R116" s="7">
        <v>71.2</v>
      </c>
      <c r="S116" s="6">
        <v>1</v>
      </c>
    </row>
    <row r="117" spans="2:19" s="5" customFormat="1" ht="26.25">
      <c r="B117" s="13">
        <v>105</v>
      </c>
      <c r="C117" s="13">
        <v>105</v>
      </c>
      <c r="D117" s="13" t="s">
        <v>6</v>
      </c>
      <c r="E117" s="11">
        <v>300</v>
      </c>
      <c r="F117" s="13" t="s">
        <v>2</v>
      </c>
      <c r="G117" s="11">
        <v>52.7</v>
      </c>
      <c r="H117" s="11">
        <v>7.6</v>
      </c>
      <c r="I117" s="11">
        <v>12.4</v>
      </c>
      <c r="J117" s="11">
        <v>35.3</v>
      </c>
      <c r="K117" s="11">
        <v>410.5</v>
      </c>
      <c r="L117" s="11">
        <f>K117-K117*(G117-14)/(100-14)</f>
        <v>225.775</v>
      </c>
      <c r="M117" s="11">
        <v>88</v>
      </c>
      <c r="N117" s="11">
        <v>31.2</v>
      </c>
      <c r="O117" s="12">
        <f>((M117/0.014)-(M117/0.014)*((N117-14)/(100-14)))/1000</f>
        <v>5.0285714285714285</v>
      </c>
      <c r="P117" s="11">
        <v>8.6</v>
      </c>
      <c r="Q117" s="11">
        <v>4.3</v>
      </c>
      <c r="R117" s="11">
        <v>69.5</v>
      </c>
      <c r="S117" s="10">
        <v>2</v>
      </c>
    </row>
    <row r="118" spans="2:19" s="5" customFormat="1" ht="26.25">
      <c r="B118" s="9">
        <v>106</v>
      </c>
      <c r="C118" s="9">
        <v>72</v>
      </c>
      <c r="D118" s="9" t="s">
        <v>5</v>
      </c>
      <c r="E118" s="7">
        <v>210</v>
      </c>
      <c r="F118" s="9" t="s">
        <v>4</v>
      </c>
      <c r="G118" s="7">
        <v>34.1</v>
      </c>
      <c r="H118" s="7">
        <v>4.7</v>
      </c>
      <c r="I118" s="7">
        <v>8.5</v>
      </c>
      <c r="J118" s="7">
        <v>69.1</v>
      </c>
      <c r="K118" s="7">
        <v>371</v>
      </c>
      <c r="L118" s="7">
        <f>K118-K118*(G118-14)/(100-14)</f>
        <v>284.28953488372093</v>
      </c>
      <c r="M118" s="7">
        <v>68</v>
      </c>
      <c r="N118" s="7">
        <v>16.7</v>
      </c>
      <c r="O118" s="8">
        <f>((M118/0.014)-(M118/0.014)*((N118-14)/(100-14)))/1000</f>
        <v>4.7046511627906975</v>
      </c>
      <c r="P118" s="7">
        <v>8.7</v>
      </c>
      <c r="Q118" s="7">
        <v>4.4</v>
      </c>
      <c r="R118" s="7">
        <v>72.1</v>
      </c>
      <c r="S118" s="6">
        <v>1</v>
      </c>
    </row>
    <row r="119" spans="2:19" s="5" customFormat="1" ht="26.25">
      <c r="B119" s="13">
        <v>107</v>
      </c>
      <c r="C119" s="13">
        <v>104</v>
      </c>
      <c r="D119" s="13" t="s">
        <v>3</v>
      </c>
      <c r="E119" s="11">
        <v>300</v>
      </c>
      <c r="F119" s="13" t="s">
        <v>2</v>
      </c>
      <c r="G119" s="11">
        <v>46.8</v>
      </c>
      <c r="H119" s="11">
        <v>5.6</v>
      </c>
      <c r="I119" s="11">
        <v>9.6</v>
      </c>
      <c r="J119" s="11">
        <v>67.2</v>
      </c>
      <c r="K119" s="11">
        <v>308</v>
      </c>
      <c r="L119" s="11">
        <f>K119-K119*(G119-14)/(100-14)</f>
        <v>190.53023255813955</v>
      </c>
      <c r="M119" s="11">
        <v>80</v>
      </c>
      <c r="N119" s="11">
        <v>29.3</v>
      </c>
      <c r="O119" s="12">
        <f>((M119/0.014)-(M119/0.014)*((N119-14)/(100-14)))/1000</f>
        <v>4.697674418604651</v>
      </c>
      <c r="P119" s="11">
        <v>8</v>
      </c>
      <c r="Q119" s="11">
        <v>4.2</v>
      </c>
      <c r="R119" s="11">
        <v>70.4</v>
      </c>
      <c r="S119" s="10">
        <v>2</v>
      </c>
    </row>
    <row r="120" spans="2:19" s="5" customFormat="1" ht="26.25">
      <c r="B120" s="9">
        <v>108</v>
      </c>
      <c r="C120" s="9">
        <v>59</v>
      </c>
      <c r="D120" s="9" t="s">
        <v>1</v>
      </c>
      <c r="E120" s="7">
        <v>140</v>
      </c>
      <c r="F120" s="9" t="s">
        <v>0</v>
      </c>
      <c r="G120" s="7">
        <v>32.7</v>
      </c>
      <c r="H120" s="7">
        <v>4.4</v>
      </c>
      <c r="I120" s="7">
        <v>9.6</v>
      </c>
      <c r="J120" s="7">
        <v>69.1</v>
      </c>
      <c r="K120" s="7">
        <v>287.4</v>
      </c>
      <c r="L120" s="7">
        <f>K120-K120*(G120-14)/(100-14)</f>
        <v>224.90720930232555</v>
      </c>
      <c r="M120" s="7">
        <v>66</v>
      </c>
      <c r="N120" s="7">
        <v>17.7</v>
      </c>
      <c r="O120" s="8">
        <f>((M120/0.014)-(M120/0.014)*((N120-14)/(100-14)))/1000</f>
        <v>4.511461794019933</v>
      </c>
      <c r="P120" s="7">
        <v>9.5</v>
      </c>
      <c r="Q120" s="7">
        <v>4.4</v>
      </c>
      <c r="R120" s="7">
        <v>71.4</v>
      </c>
      <c r="S120" s="6">
        <v>1</v>
      </c>
    </row>
    <row r="121" spans="3:11" ht="26.25">
      <c r="C121" s="4"/>
      <c r="D121" s="4"/>
      <c r="F121" s="3"/>
      <c r="K121" s="3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Дарья</cp:lastModifiedBy>
  <dcterms:created xsi:type="dcterms:W3CDTF">2015-10-26T07:33:47Z</dcterms:created>
  <dcterms:modified xsi:type="dcterms:W3CDTF">2015-10-26T07:35:28Z</dcterms:modified>
  <cp:category/>
  <cp:version/>
  <cp:contentType/>
  <cp:contentStatus/>
</cp:coreProperties>
</file>